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defaultThemeVersion="124226"/>
  <mc:AlternateContent xmlns:mc="http://schemas.openxmlformats.org/markup-compatibility/2006">
    <mc:Choice Requires="x15">
      <x15ac:absPath xmlns:x15ac="http://schemas.microsoft.com/office/spreadsheetml/2010/11/ac" url="C:\Users\sandramomic\Desktop\"/>
    </mc:Choice>
  </mc:AlternateContent>
  <xr:revisionPtr revIDLastSave="0" documentId="13_ncr:1_{4FFE1E29-EFB9-42C2-9DEE-FC81CEC827AE}" xr6:coauthVersionLast="47" xr6:coauthVersionMax="47" xr10:uidLastSave="{00000000-0000-0000-0000-000000000000}"/>
  <bookViews>
    <workbookView xWindow="28680" yWindow="-120" windowWidth="29040" windowHeight="15840" tabRatio="956" activeTab="1" xr2:uid="{00000000-000D-0000-FFFF-FFFF00000000}"/>
  </bookViews>
  <sheets>
    <sheet name="REKAPITULACIJA" sheetId="4" r:id="rId1"/>
    <sheet name="RAZPISNA DOLOČILA" sheetId="36" r:id="rId2"/>
    <sheet name="POPIS DEL" sheetId="30" r:id="rId3"/>
  </sheets>
  <externalReferences>
    <externalReference r:id="rId4"/>
  </externalReferences>
  <definedNames>
    <definedName name="Excel_BuiltIn_Print_Titles_4">'[1]NEPREDVIDENA GR.DELA'!#REF!</definedName>
    <definedName name="_xlnm.Print_Titles" localSheetId="2">'POPIS DEL'!$1:$3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01" i="30" l="1"/>
  <c r="F19" i="30"/>
  <c r="H30" i="4"/>
  <c r="H29" i="4"/>
  <c r="C26" i="4" l="1"/>
  <c r="C25" i="4"/>
  <c r="D65" i="30"/>
  <c r="D58" i="30" l="1"/>
  <c r="F94" i="30" l="1"/>
  <c r="D92" i="30"/>
  <c r="F79" i="30" l="1"/>
  <c r="F78" i="30"/>
  <c r="F65" i="30"/>
  <c r="F66" i="30"/>
  <c r="F64" i="30"/>
  <c r="F58" i="30"/>
  <c r="F42" i="30"/>
  <c r="F41" i="30"/>
  <c r="F36" i="30"/>
  <c r="D39" i="30"/>
  <c r="F39" i="30" s="1"/>
  <c r="F49" i="30"/>
  <c r="F47" i="30"/>
  <c r="F45" i="30"/>
  <c r="F21" i="30"/>
  <c r="H25" i="4" s="1"/>
  <c r="F26" i="30" l="1"/>
  <c r="F51" i="30" s="1"/>
  <c r="H26" i="4" s="1"/>
  <c r="F59" i="30" l="1"/>
  <c r="F92" i="30" l="1"/>
  <c r="F84" i="30" l="1"/>
  <c r="F86" i="30"/>
  <c r="F96" i="30" l="1"/>
  <c r="H27" i="4" l="1"/>
  <c r="F101" i="30"/>
  <c r="F103" i="30" s="1"/>
  <c r="H28" i="4" s="1"/>
  <c r="H32" i="4" s="1"/>
  <c r="H34" i="4" l="1"/>
  <c r="H35" i="4" s="1"/>
</calcChain>
</file>

<file path=xl/sharedStrings.xml><?xml version="1.0" encoding="utf-8"?>
<sst xmlns="http://schemas.openxmlformats.org/spreadsheetml/2006/main" count="267" uniqueCount="208">
  <si>
    <t>a.</t>
  </si>
  <si>
    <t>b.</t>
  </si>
  <si>
    <t>c.</t>
  </si>
  <si>
    <t>kpl</t>
  </si>
  <si>
    <t xml:space="preserve">Objekt:      </t>
  </si>
  <si>
    <t xml:space="preserve">Štev. proj.:     </t>
  </si>
  <si>
    <t xml:space="preserve">Datum:      </t>
  </si>
  <si>
    <t>REKAPITULACIJA</t>
  </si>
  <si>
    <t>1.</t>
  </si>
  <si>
    <t>2.</t>
  </si>
  <si>
    <t>3.</t>
  </si>
  <si>
    <t>4.</t>
  </si>
  <si>
    <t>m2</t>
  </si>
  <si>
    <t>5.</t>
  </si>
  <si>
    <t>6.</t>
  </si>
  <si>
    <t>7.</t>
  </si>
  <si>
    <t>8.</t>
  </si>
  <si>
    <t>m1</t>
  </si>
  <si>
    <t>9.</t>
  </si>
  <si>
    <t>10.</t>
  </si>
  <si>
    <t>11.</t>
  </si>
  <si>
    <t>kos</t>
  </si>
  <si>
    <t>ur</t>
  </si>
  <si>
    <t>m3</t>
  </si>
  <si>
    <t>kg</t>
  </si>
  <si>
    <t>Ljubljanski grad</t>
  </si>
  <si>
    <t xml:space="preserve">Demontaža obstoječih steklenih lamel zapore na vrhu stopnišča, steklene lamele dim. 40x280cm, kompletno z demontažo pritrdilnih elementov ter ponovna montaža zasteklitve po končanih delih. V ceni je potrebno upoštevati izvedbo izvrtin za montžo nosilcev v nove stebre, očiščenje stekla potrebno tesnenje v obstoječe utore </t>
  </si>
  <si>
    <t xml:space="preserve">SPLOŠNA DOLOČILA </t>
  </si>
  <si>
    <t>Z oddajo ponudbe vsak ponudnik izjavlja, da je skrbno preučil vse prej omenjene sestavne dele projekta in da je v skupno vrednost vključil vsa dodatna, nepredvidena in presežna dela ter material, ki zagotavljajo popolno, zaključeno in celostno izvedbo objekta kot tudi vsa dela, ki niso neposredno opisana ali našteta v tekstualnem delu popisa, a so kljub temu razvidna iz grafičnih prilog in ostalih prej naštetih sestavnih delov projekta.</t>
  </si>
  <si>
    <t>Za vse nejasnosti mora ponudnik v razpisnem roku, ki je namenjen postavljanju vprašanj, pisno kontaktirati investitorja. Kontaktiranje ali postavljanje vprašanj neposredno odgovornemu vodji projekta, projektantskim organizacijam, ki so sodelovale pri izdelavi projekta ali posameznim odgovornim projektantom NI DOVOLJENO.</t>
  </si>
  <si>
    <t xml:space="preserve">V popisu so v vseh postavkah vkalkulirana popolnoma vsa pripravljalna, pomožna in zaključna dela, ki pripadajo k posamezni postavki in so potrebna za nemoteno izvajanje del!  Ponudnik mora v posameznih cenah za enoto mere upoštevati vse potrebne vertikalne in horizontalne transporte ter upoštevati velikost parcele ter posledično zaradi tega sprotni dovoz določenega materiala in opreme na delovišče. </t>
  </si>
  <si>
    <t>Enotna cena mora zajeti izdelavo vseh potrebnih detajlov in dopolnih del, katera je potrebno izvesti za dokončanje posameznih del, tudi če potrebni detajli in zaključki niso podrobno navedeni in opisani v popisu del, in so ta dopolnila nujna za pravilno funkcioniranje posameznih sistemov in elementov objekta.</t>
  </si>
  <si>
    <t>ZAHTEVE PRI GRADNJI</t>
  </si>
  <si>
    <t>Ureditev gradbišča z vsemi spremljajočimi deli, izdelava, dobava, montaža, vzdrževanje v času gradnje in odstranitev po koncu gradnje, izvedba po potrjenem načrtu gradbišča vključno:</t>
  </si>
  <si>
    <t>delo elektroinstalaterja VKV - demontaže in montaže</t>
  </si>
  <si>
    <t>razni elektro material - ocena</t>
  </si>
  <si>
    <t>Demontaža obstoječe konstrukcije stopnišča, z razrezom elementov na ustrezne dimenzije za transport, odvoz v trajno deponijo oz. deponijo naročnika (po predhodnem dogovoru z nadzorom). Vključno plačilo vseh stroškov deponiranja oz. predelave:</t>
  </si>
  <si>
    <t xml:space="preserve"> -odstranitev gornjega venca iz Jekor profilov, vključno mreža proti ptičem</t>
  </si>
  <si>
    <t xml:space="preserve"> -odstranitev spodnjega  venca iz Jekor profilov</t>
  </si>
  <si>
    <t xml:space="preserve"> -odstranitev vertikalnih cevi fi 40mm</t>
  </si>
  <si>
    <t xml:space="preserve"> -odstranitev ročaja z ograj</t>
  </si>
  <si>
    <t xml:space="preserve"> -odstranitev elementov stopnic in podestov iz LTŽ</t>
  </si>
  <si>
    <t>Obračun po kompletno odstranjenem stopnišču</t>
  </si>
  <si>
    <t>Zamenjava obstoječega tlaka na koti +368,75, vsa potreban dela in materiali:</t>
  </si>
  <si>
    <t>rušenje obstoječega tlaka v deb. cca 35cm</t>
  </si>
  <si>
    <t>izdelava, dobava in polaganje kamnite talne obloge iz naravnega kamna kot obstoječi, deb.kamna do 4cm, žarkovno polaganje kot obstoječe</t>
  </si>
  <si>
    <t>Izvedba elektro instalacij:</t>
  </si>
  <si>
    <t>nabava in dobava novih svetilk razsvetljave, po izboru projektanta (nabavna cena do 150€/kos)</t>
  </si>
  <si>
    <t>zaščitna mreža proti ptičem na gornjem obroču, INOX mreža, barvana črno</t>
  </si>
  <si>
    <t xml:space="preserve">Obnova obstoječe jekor obrobe ob podestih, z obrušenjem  in izdelavo zaščitnega antikorozijskega premaza. </t>
  </si>
  <si>
    <t>Obroba je izvedena tlorisno ločne oblike, sestavljena iz dveh elementov:</t>
  </si>
  <si>
    <t>Izdelava, dobava in montaža  obrobe preko obstoječih jekor obročev na višini podestov, izdelano  iz inox pločevine 316, obdelava peskano s steklenimi kroglicami, z zgornjo prekrivno inox letvijjo z obrušenim poševnim robom.</t>
  </si>
  <si>
    <t>Elementi INOX so obdelani s peskanjem s finimi steklenimi krogljicami.</t>
  </si>
  <si>
    <t xml:space="preserve"> </t>
  </si>
  <si>
    <t>EM</t>
  </si>
  <si>
    <t>Količina</t>
  </si>
  <si>
    <t>€ / EM</t>
  </si>
  <si>
    <t>Vrednost</t>
  </si>
  <si>
    <t>Javni zavod LJUBLJANSKI GRAD</t>
  </si>
  <si>
    <t>Naročnik:</t>
  </si>
  <si>
    <t>OBNOVA STOPNIŠČA Trakt C</t>
  </si>
  <si>
    <t xml:space="preserve"> November 2022</t>
  </si>
  <si>
    <t>RUŠITVENA in PRIPRAVLJALNA DELA</t>
  </si>
  <si>
    <t>ORGANIZACIJA  GRADBIŠČA</t>
  </si>
  <si>
    <t>SKUPAJ RUŠITVENA IN PRIPRAVLJALNA DELA</t>
  </si>
  <si>
    <t>A</t>
  </si>
  <si>
    <t>B</t>
  </si>
  <si>
    <t>KLJUČAVNIČARSKA in ZAKLJUČNA DELA</t>
  </si>
  <si>
    <t>C</t>
  </si>
  <si>
    <t>IZDELAVA PID - Projektna dokumentacija izvedenih del</t>
  </si>
  <si>
    <t>Pod postavko Izdelava PID mora ponudnik upoštevati vsa določila  Pravilnika o podrobnejši vsebini dokumntacij in obrazcih, povezanih z graditvijo objektova (Uradni list RS, št. 36/2018 z dne 30.05.2018), s posebim poudarkom na določila 23. in 24. člena Pravilnika o Projektni dokumentaciji izvedenih del in določil 28. in 29. člena istega Pravilnika glede dokumentacije o zanesljivosti objekta ter navodil za obratovanje in vzdrževanje.</t>
  </si>
  <si>
    <t>Projektna dokumentacija izvedenih del:</t>
  </si>
  <si>
    <t xml:space="preserve"> - je namenjena pridobitvi uporabnega dovoljenja, evidentiranju objekta ter uporabi in vzdrževanju objekta.</t>
  </si>
  <si>
    <t xml:space="preserve"> - mora prikazovati morebitna odstopanja od projektne dokumentacije za pridobitev mnenj in gradbenega dovoljenja, ki je bila sestavni del gradbenega dovoljenja, in od projektne dokumentacije za izvedbo gradnje, ki je bila priložena pri prijavi začetka gradnje, na način, ki omogoča jasno prepoznavnost spremenjenih delov ali lastnosti objekta.</t>
  </si>
  <si>
    <t xml:space="preserve"> - vsebuje vodilni načrt in druge načrte s strokovnih področij pooblaščenih arhitektov in inženirjev.</t>
  </si>
  <si>
    <t>– vodilno mapo dokazila o zanesljivosti objekta,</t>
  </si>
  <si>
    <t>– mape s prilogami in</t>
  </si>
  <si>
    <t>– navodila za obratovanje in vzdrževanje objekta.</t>
  </si>
  <si>
    <t xml:space="preserve"> - osnovne podatke o objektu in dokazilu o zanesljivosti objekta,</t>
  </si>
  <si>
    <t xml:space="preserve"> - podatke o udeležencih, ki so sodelovali pri graditvi,</t>
  </si>
  <si>
    <t xml:space="preserve"> - izjavo, ki jo podpišeta nadzornik in izvajalec ter</t>
  </si>
  <si>
    <t xml:space="preserve"> - tabelarično kazalo dokazil o zanesljivosti objekta.</t>
  </si>
  <si>
    <t xml:space="preserve"> - upoštevanju predpisov, ki urejajo bistvene in druge zahteve,</t>
  </si>
  <si>
    <t xml:space="preserve"> - kakovosti vgrajenih gradbenih proizvodov, inštalacij, tehnoloških naprav in opreme,</t>
  </si>
  <si>
    <t xml:space="preserve"> - opravljenih preiskavah konstrukcijskih elementov in</t>
  </si>
  <si>
    <t xml:space="preserve"> - pregledu in merjenju vodovodnih, ogrevalnih, električnih in drugih inštalacij ter preizkusu njihovega pravilnega delovanja.</t>
  </si>
  <si>
    <t xml:space="preserve"> - obvezni (minimalni) časovni razmiki in pogoji rednih pregledov ter roki in obseg občasnih pregledov,</t>
  </si>
  <si>
    <t xml:space="preserve"> - obseg vzdrževalnih del, s katerimi se zagotavlja, da bo objekt v času uporabe izpolnjeval bistvene zahteve, </t>
  </si>
  <si>
    <t xml:space="preserve"> - zahteve za organizacijske ukrepe z vidika požarne varnosti.</t>
  </si>
  <si>
    <t>F.</t>
  </si>
  <si>
    <t>PROJEKTANTSKI NADZOR</t>
  </si>
  <si>
    <t xml:space="preserve">Projektant je po 12. členu Gradbenega zakona (Uradni list RS, št. 61 in 72/2017) odgovoren za izdelavo, celovitost in medsebojno usklajenost vseh delov projektne dokumentacije. </t>
  </si>
  <si>
    <t>Po zgoraj omenenem Zakonu je zakonska obveza nadzora pri gradnji prepuščena strokovnemu nadzorniku, vendar se je naročnik odločil pri gradnji predmetnega objekta za dodatni vzporedni projektantski nadzor.</t>
  </si>
  <si>
    <t>Projektantski nadzor lahko izvajajo samo odgovorni projektant in projektanti posameznih delov projekta.</t>
  </si>
  <si>
    <t>Obveznosti projektantov v projektantskem nadzoru so:</t>
  </si>
  <si>
    <t xml:space="preserve"> - nadzor nad izvajanjem del  skladu s projektno dokumentacijo,</t>
  </si>
  <si>
    <t xml:space="preserve"> - udeležba na gradbenih koordinacijag in posvetih,</t>
  </si>
  <si>
    <t xml:space="preserve"> - sodelovanje z izvajalcem, investitorjem in strokovnim nadzorom</t>
  </si>
  <si>
    <t xml:space="preserve"> - zastopanje interesov investitorja.</t>
  </si>
  <si>
    <t>Ponudnk-izvajalec GOI del sklapa pogodbe s projektanti za izvajanje projektantskega nadzora in stroške upošteva v ponudbi oz. pogodbenem predračunu.</t>
  </si>
  <si>
    <t>E.</t>
  </si>
  <si>
    <t>NEPREDVIDENA DELA</t>
  </si>
  <si>
    <t xml:space="preserve">IZDELAVA PID </t>
  </si>
  <si>
    <t>D</t>
  </si>
  <si>
    <t>F</t>
  </si>
  <si>
    <t>KLJUČAVNIČARSKA in ZAKLJUČNA OBRTNIŠKA DELA</t>
  </si>
  <si>
    <t>SKUPAJ KLJUČAVNIČARSKA IN ZAKLJUČNA OBRTNIŠKA DELA</t>
  </si>
  <si>
    <t>SKUPAJ NEPREDVIDENA DELA</t>
  </si>
  <si>
    <t>SKUPAJ PRROJEKTANTSKI NADZOR</t>
  </si>
  <si>
    <t>SKUPAJ IZDELAVA PID</t>
  </si>
  <si>
    <t>SKUPAJ stroški ORGANIZACIJA GRADBIŠČA</t>
  </si>
  <si>
    <r>
      <rPr>
        <u/>
        <sz val="10"/>
        <color rgb="FF000000"/>
        <rFont val="Arial Narrow"/>
        <family val="2"/>
        <charset val="238"/>
      </rPr>
      <t>Mapo s prilogami</t>
    </r>
    <r>
      <rPr>
        <sz val="10"/>
        <color rgb="FF000000"/>
        <rFont val="Arial Narrow"/>
        <family val="2"/>
        <charset val="238"/>
      </rPr>
      <t xml:space="preserve"> sestavljajo tabelarično kazalo dokazil v delu, ki se nanaša na dokazila v posamezni mapi in dokazila z oštevilčenjem in v zaporedju, kot so navedena v tabelaričnem kazalu dokazil in obsegajo potrdila, poročila, ocene, ateste, certifikate, izjave o lastnostih, meritve, komisijske zapisnike, izkaze in druga dokazila o:</t>
    </r>
  </si>
  <si>
    <r>
      <rPr>
        <u/>
        <sz val="10"/>
        <color rgb="FF000000"/>
        <rFont val="Arial Narrow"/>
        <family val="2"/>
        <charset val="238"/>
      </rPr>
      <t>Navodila za obratovanje in vzdrževanje</t>
    </r>
    <r>
      <rPr>
        <sz val="10"/>
        <color rgb="FF000000"/>
        <rFont val="Arial Narrow"/>
        <family val="2"/>
        <charset val="238"/>
      </rPr>
      <t xml:space="preserve"> objekta  vsebujejo slikovna gradiva, tehnične prikaze in besedila v obliki jamstev, potrdil, seznamov, shem in podobnih sestavin, ki določajo pravila za obratovanje in vzdrževanje objekta, vgrajenih inštalacij, naprav in opreme. Z navodili za obratovanje in vzdrževanje se določijo tudi:</t>
    </r>
  </si>
  <si>
    <r>
      <rPr>
        <u/>
        <sz val="10"/>
        <color rgb="FF000000"/>
        <rFont val="Arial Narrow"/>
        <family val="2"/>
        <charset val="238"/>
      </rPr>
      <t>Vodilna mapa</t>
    </r>
    <r>
      <rPr>
        <sz val="10"/>
        <color rgb="FF000000"/>
        <rFont val="Arial Narrow"/>
        <family val="2"/>
        <charset val="238"/>
      </rPr>
      <t xml:space="preserve"> se mora izdelati na obrazcu iz Priloge Pravilnika in vsebuje:</t>
    </r>
  </si>
  <si>
    <r>
      <rPr>
        <u/>
        <sz val="10"/>
        <color rgb="FF000000"/>
        <rFont val="Arial Narrow"/>
        <family val="2"/>
        <charset val="238"/>
      </rPr>
      <t xml:space="preserve">Dokazilo o zanesljivosti </t>
    </r>
    <r>
      <rPr>
        <sz val="10"/>
        <color rgb="FF000000"/>
        <rFont val="Arial Narrow"/>
        <family val="2"/>
        <charset val="238"/>
      </rPr>
      <t>objekta mora vsebovati:</t>
    </r>
  </si>
  <si>
    <t>Popis je veljaven le v kombinaciji z vsemi grafičnimi prilogami, risbami, načrti, tehničnim poročilom, sestavami konstrukcij in ostalimi sestavinami projekta (strojne, elektro instalacije in načrti gradbenih konstrukcij).  Projektna dokumentacija v celoti je sestavni del tega popisa.</t>
  </si>
  <si>
    <t xml:space="preserve">V popis so vnešeni le osnovni podatki o sestavnih delih objekta. Natančnejši opisi, način in kakovost izdelave, barve, velikost elementov, načini pritrjevanja, načini stikovanja z ostalimi elementi objekta, morebitna požarna varnost konstrukcij ali gradbenih elementov in podobno so razvidni iz prej naštetih sestavin projekta. </t>
  </si>
  <si>
    <t xml:space="preserve">Uporaba popisa brez vseh prej omenjenih sestavin projekta NI DOVOLJENA. Ponudba, ki se sklicuje zgolj na tekstualni del popisa, ni veljavna oziroma je smatrana kot pomankljiva. </t>
  </si>
  <si>
    <t>Posamezni ponudnik z oddajo ponudbe izjavlja, da bo predmetno zgradbo izvajal izključno skladno s predmetno projektno dokumentacijo.</t>
  </si>
  <si>
    <t xml:space="preserve">Projektantski nadzor za arhitekturo lahko opravlja izključno odgovorni projektant arhitekture, ki je izdelal načrt arhitekture za predmetni objekt. </t>
  </si>
  <si>
    <t>Posamezni materiali, ki so v popisu navedeni z imenom ali tipom, so za ponudnika obvezna in zavezujoča informacija o nivoju kakovosti, ker nižjega nivoja naročnik ne sprejema ( vse v skladu z Zakonom o javnem naročanjiu)
Materiali, ki so opremljeni s citatom: "ali enakovredno" za ponudnika niso obvezni! Ponudnik lahko ponuja druge artikle, material in opremo, vendar samo pod pogojem, da izpolnjuje navedene kriterije, parametre in lastnosti, ki se v posamezni postavki ali splošni opombi od določenega artikla, opreme ali materiala zahtevajo in če jih predhodno pisno potrdi projektant arhitekture!</t>
  </si>
  <si>
    <t>Vse morebitne spremembe in dopolnitve lahko izdelajo izključno avtorji navedenih projektov, pri čemer mora biti vsaka sprememba in dopolnitev pisno zavedena v gradbeni dnevnik, ožigosana in podpisana s strani odgovornega projektanta arhitekture in odgovornega nadzornika.</t>
  </si>
  <si>
    <t>PREDRAČUNSKA VREDNOST NA ENOTO MERE MORA VSEBOVATI:</t>
  </si>
  <si>
    <t xml:space="preserve">Ponudba mora vsebovati ves pritrditveni material, vgradnjo zaključnih profilov, pločevin in kotnikov, izdelavo vseh potrebnih podkonstrukcij, dodatnega izsekavanja AB in zidanih sten, ponovnega odpiranja montažnih sten in podobna dela potrebna za vgradnjo posameznega elementa objekta, izdelavo vseh drobnih gradbenih, obrtniških in instalacijskih del ter ostalega četudi to ni neposredno navedeno popisu GOI del, a je kljub temu razvidno iz grafičnih prilog in ostalih prej naštetih sestavnih delov projekta.  </t>
  </si>
  <si>
    <t>Vsi notranji in zunanji vertikalni in horizontalni transporti do začasnih in stalnih deponij ter vsa pripravljalna, pomožna in zaključna dela pri posameznih postavkah (tudi, če to ni posebej navedeno v posameznih postavkah). Odpadni in izkopani material se deponira na deponije, katere morajo imeti upravna dovoljenja za deponiranje posameznih vrst materiala in vsa druga dovoljenja in registracije, ki izhajajo iz zakonodaje, ki pokriva to področje. Ponudnik izbere lokacije posameznih deponij v skladu s tem popisom in v cenah za E.M. upošteva vse stroške deponiranja in transporta. Prikazane količine v tem popisu so v raščenem ali vgrajenem stanju.  Posamezni koeficienti razrahljivosti morajo biti  upoštevani v ceni za enoto mere. Pri  cenah za enoto je upoštevati določeno specifičnost lokacije glede na skladiščenje materiala.</t>
  </si>
  <si>
    <t xml:space="preserve">Vsi stroški, ki zajemajo izvedbo del in materiala po popisu GOI del, popisom GOI del za izvedbo priključkov na komunalno, vodovodno, plinovodno, tk, kabelsko in elektro infrastrukturo </t>
  </si>
  <si>
    <t>Vsa potrebna pomožna delovna sredstva za delo, kot npr. lestve, delovni odri  , orodje….</t>
  </si>
  <si>
    <t>Splošni stroški pristojbin in davkov upravnih organov pri prijavi gradbišča, pridobivanja raznih dovoljenj in soglasij za izvedbo,</t>
  </si>
  <si>
    <t>Stroški in pridobivanja soglasja za eventuelno zaporo cest,</t>
  </si>
  <si>
    <t>Stroški porabe električne energije, vode in telefona,</t>
  </si>
  <si>
    <t xml:space="preserve">Izvajalec del je dolžan pred pričetkom gradnje v vseh načrtih, ki so sestavni del predmetnega projekta, preveriti in medsebojno uskladiti vse preboje in utore v armiranobetonskih in ostalih konstrukcijah. </t>
  </si>
  <si>
    <t>Vse kote, višine in mere so okvirne in jih je potrebno preveriti na gradbišču glede na izvedeno stanje.</t>
  </si>
  <si>
    <t>Vgrajeni materiali morajo ustrezati veljavnim normativom in predpisom. Ponudnik to dokaže s predložitvijo izjav o skladnosti in ustreznih certifikatov pred vgrajevanjem, pridobitev teh listin mora biti vkalkulirana v ponudbi.</t>
  </si>
  <si>
    <t>Izvajalec in nadzorni organ ter projektantski nadzor so dolžni preveriti posamezne elemente ali dele zgradbe v vseh načrtih projekta.  Morebitna neskladja med posameznimi načrti (arhitektura, gradbene konstrukcije, strojne in elektro instalacije, zunanja ureditev...) je potrebno nemudoma sporočiti odg. vodji projekta. Samovoljno prilagajanje projekta ni dovoljeno!</t>
  </si>
  <si>
    <t>Vse sestave konstrukcij je potrebno preveriti v tekstualnem delu PZI projekta.</t>
  </si>
  <si>
    <t>Vse potrditve, pregledi, spremembe itd. s strani odgovornih projektantov morajo biti pisne in navedene v gradbenem dnevniku.</t>
  </si>
  <si>
    <t>DODATNA DOLOČILA OBLIKOVANJA PONUDBE IN IZVEDBE DEL</t>
  </si>
  <si>
    <t>SKUPAJ brez DDV:</t>
  </si>
  <si>
    <t>SKUPAJ z DDV:</t>
  </si>
  <si>
    <t>22,0 % DDV:</t>
  </si>
  <si>
    <t>* Vse gornje alineje in morebitni dodatkise dogovorijo z naročnikom ob uspostavitvi uvedbe v delo.</t>
  </si>
  <si>
    <t>Nastopne ploskve stopnic in podestov, obojestransko vpeto na cev z inox rebri</t>
  </si>
  <si>
    <t>Grajska planota 1, 1000 Ljubljana</t>
  </si>
  <si>
    <t>1112 - AMBIENT d.o.o., Mestni trg 25, 1000 Ljubljana</t>
  </si>
  <si>
    <t xml:space="preserve"> -</t>
  </si>
  <si>
    <t xml:space="preserve">Kot spremembe projektne dokumentacije se šteje vsakršno spreminjanje gabaritov zgradbe, nosilne in nenosilne gradbene konstrukcije, oblike fasad, sestav vertikalnih in horizontalnih konstrukcij (gradbene fizike), instalacijskih vodov, kot tudi spreminjanje gradbenih materialov, materialov in oblike oken ter jeklenih okvirjev okoli oken, notranjih in zunanjih tlakov, materialov fasad, ograj, finalnih obdelav sten, itd... </t>
  </si>
  <si>
    <t xml:space="preserve"> 1.1</t>
  </si>
  <si>
    <t xml:space="preserve"> 1.2</t>
  </si>
  <si>
    <t xml:space="preserve"> 1.3</t>
  </si>
  <si>
    <t xml:space="preserve"> 1.4</t>
  </si>
  <si>
    <t xml:space="preserve"> 1.5</t>
  </si>
  <si>
    <t xml:space="preserve"> 1.6</t>
  </si>
  <si>
    <t xml:space="preserve"> 1.7</t>
  </si>
  <si>
    <t xml:space="preserve"> 1.8</t>
  </si>
  <si>
    <t xml:space="preserve"> 1.9</t>
  </si>
  <si>
    <t xml:space="preserve"> 1.10</t>
  </si>
  <si>
    <t>Gradbiščne barake ali kontejnerji za pisarne in garderobe - po potrebi</t>
  </si>
  <si>
    <t>Načrt organizacije gradbišča - izdelava skupaj z naročnikom in koordinatorjem ZVD</t>
  </si>
  <si>
    <t>Sanitarne kabine - po potrebi</t>
  </si>
  <si>
    <t>Skladiščne barake ali kontejnerji - po potrebi</t>
  </si>
  <si>
    <t>Gradbiščna ograja - oblika v dogovoru z naročnikom - paneli ali podobno</t>
  </si>
  <si>
    <t xml:space="preserve">Gradbiščna tabla z nosilno podkonstrukcijo, osvetlitvijo  in oznakami </t>
  </si>
  <si>
    <t>Transportne poti - zaščita in čiščenje po končanih delih - vse vračanje v prvotno stanje</t>
  </si>
  <si>
    <t>Instalacijski priključki (elektrika, voda, ozemljitev, …) ... ureditev skladno z zakonom</t>
  </si>
  <si>
    <t>Sklenjeno zavarovanje za škodo, ki bi utegnila nastati naročniku in/ali tretjim osebam v zvezi z opravljanjem njihove dejavnosti</t>
  </si>
  <si>
    <t>Vsi ukrepi za varno delo na gradbišču, vsa potrebna varovanja, zaščite, oprema, ….</t>
  </si>
  <si>
    <t>No</t>
  </si>
  <si>
    <t>Opis, aktivnost, …</t>
  </si>
  <si>
    <t>Izdelava, dobava in montaža  zgornjega in spodnjega nosilnega obroča, izdelano iz  INOX pločevine in profilov  kvalitete tip 316, izdelano po detajlnih načrtih.  Vključno ves siderni in montažni material iz RF. Obračun po kg vgrajenega materiala.</t>
  </si>
  <si>
    <t>Gornji obroč iz ploščate pločevine 80/10mm ter spodnji obroč iz ploščate pločevine 80/20mm, žarkovni trakovi iz pločevine 60/10mm, nastavki za montažo cevi ø 40x3,0 mm - AISI 316 L</t>
  </si>
  <si>
    <t>INOX cev  ∅ 48,26x3,68 mm AISI 316 L. Cevi se podaljšujejo (spajajo) vsakokrat v stikih s stopnico z natikanjem na spojne elemente. Priključek cevi na zgornji in spodnji obroč je z INOX imbus vijakom M10 ter privarjeno matico M10.</t>
  </si>
  <si>
    <t>Izdelava, dobava in montaža vertikalne konstrukcije stopnišča, izdelano iz INOX cevi in spojnih elementov, izdelano iz INOX  kakovosti tip 316, DIN 1,4301. Elementi INOX so obdelani s peskanjem s steklenimi krogljicami. Izdelava po detajlnih načrtih. Vključno ves montažni material iz INOX:</t>
  </si>
  <si>
    <r>
      <t xml:space="preserve">Element za spajanje cevi in pritrjevanje stopnic in podestov na vertikale:
-  inox cevi </t>
    </r>
    <r>
      <rPr>
        <sz val="10"/>
        <rFont val="Calibri"/>
        <family val="2"/>
        <charset val="238"/>
      </rPr>
      <t xml:space="preserve">ø </t>
    </r>
    <r>
      <rPr>
        <sz val="10"/>
        <rFont val="Arial Narrow"/>
        <family val="2"/>
        <charset val="238"/>
      </rPr>
      <t xml:space="preserve">40,0x3,0 mm dolžine 2x 20cm (ki sega v cev </t>
    </r>
    <r>
      <rPr>
        <sz val="10"/>
        <rFont val="Calibri"/>
        <family val="2"/>
        <charset val="238"/>
      </rPr>
      <t>ø</t>
    </r>
    <r>
      <rPr>
        <sz val="10"/>
        <rFont val="Arial Narrow"/>
        <family val="2"/>
        <charset val="238"/>
      </rPr>
      <t xml:space="preserve"> 48,26 mm), s horizontalno nivelacijsko inox ploščico deb. 9 mm, ki ima navarjeno pravokotno notranjo cev ø 40,30mm, dolž. 20 cm, za stik s cevjo stopnice.</t>
    </r>
  </si>
  <si>
    <r>
      <t xml:space="preserve">Element za pritrjevanje podesta v  zid:
-INOX spojni element iz cevi  ø 40,0x3,0 mm, dolžine 170 mm, vmes navarjeni inox plošči debeline 9 mm za privaritev V. in Hz. cevi ∅ 40,0 mm za spojitev stopnice podesta z V in Hz. cevjo ∅ 48,26 mm.
 -Dodatno inox ploščica širine 43,8 mm,  debeline 9 mm z vrezano, navzgor podaljšano luknjo </t>
    </r>
    <r>
      <rPr>
        <sz val="10"/>
        <rFont val="Calibri"/>
        <family val="2"/>
        <charset val="238"/>
      </rPr>
      <t>ø</t>
    </r>
    <r>
      <rPr>
        <sz val="10"/>
        <rFont val="Arial Narrow"/>
        <family val="2"/>
        <charset val="238"/>
      </rPr>
      <t>12 mm za privitje v zid.
-Sidranje  elementa podesta skozi vezni inox element z vijakom RF, imbus M16, l=60 mm+ 70 mm, sidrano v obstoječi beton (element izdelan po detajlu) ter teflonska podložka.</t>
    </r>
  </si>
  <si>
    <t>Izdelava,dobava in montaža elementov stopnic in podestov, izdelano po detajnih načrtih projektanta, z vsemi potrebnimi elementi montaže, obdelave in zaključkov. Vsi zvari so na mestih, kjer bodo nevidni.  Obračun po kompletno izdelanem in montiranem elementu.</t>
  </si>
  <si>
    <t>Nastopne ploskve stopnic in podestov izdelane iz sive litine deb.9 mm. Na čelnem delu stopnica ojačana v dim. 20x32 mm. Prednje lice mora biti obvezno porezkano tako, da ni viden livarski šiv in je lice enotna površina. Livarski spoj mora biti odstranjen tudi pri ostalih treh robovih. Vključno finalni zaščitni premaz v mat izvedbi.  Leseni model za izdelavo stopnic ima naročnik, upoštevati prilagoditev ali izdelavo novega modela.</t>
  </si>
  <si>
    <t>Prečno pod stopnico se izvedejo vertikalna rebra iz INOX pločevine deb. 12 mm, laserski izrez in oblikovanje po detajlu, skupaj 4 kos elementov različnih dolžin (skupaj teža materiala cca 5kg).</t>
  </si>
  <si>
    <t>Cev INOX ø48,26/3,49mm, dolžine cca 1050 mm.</t>
  </si>
  <si>
    <t>V stopnice se izvedejo luknje za montažo vertikal ograje (2kos/stopnico).</t>
  </si>
  <si>
    <t>Dolžina posamezne konične stopnice je 111,6 cm, zunanja širina 39,9 cm, notranja širina 10,7 cm. Podesti so sestavljeni iz štirih stopnic. Prednje lice mora biti obvezno rezkano tako, da ni viden livarski šiv in je lice enotna površina. Livarski spoj mora biti odstranjen tudi pri ostalih treh robovih.</t>
  </si>
  <si>
    <t>Nastopne ploskve podestov, enostransko vpeto na cev in enostransko v zid</t>
  </si>
  <si>
    <t xml:space="preserve">Izdelava, dobava in montaža ograje stopnišča, izdelana iz peskanih in poliranih INOX profilov kakovosti AISI 316, pritrjenih  v  vertikalne cevi stopnišča.  </t>
  </si>
  <si>
    <r>
      <t xml:space="preserve">Stopnišče ima ročaj na obodnem plašču na višini 110 cm. Deloma ima stopnišče tudi ograjo (na območjih, kjer ni obodnega ab zidu).  Ograja je iz inox palic </t>
    </r>
    <r>
      <rPr>
        <sz val="10"/>
        <rFont val="Calibri"/>
        <family val="2"/>
        <charset val="238"/>
      </rPr>
      <t>ø</t>
    </r>
    <r>
      <rPr>
        <sz val="10"/>
        <rFont val="Arial Narrow"/>
        <family val="2"/>
        <charset val="238"/>
      </rPr>
      <t xml:space="preserve"> 10mm zgoraj četrt krožno zavitih (R= 10mm) proti ročaju, ki je inox profil 40x10 mm, na katerega so navarjene (ali z inox koničnimi zatiči pritrjene na navarjene konzolice iz segmenta inox cevi – način izvedbe izbere izvajalec). Spodaj so palice pritrjene skozi luknje v litoželezni nastopni ploskvi tako, da imajo palice spodaj navoj z matico. V dvoriščnem nivoju in na terasi B-C je izvedena tudi zaščitna ograja radialno, kot zapora proti padcu.
</t>
    </r>
  </si>
  <si>
    <r>
      <t xml:space="preserve">Stebrički  iz inox palic </t>
    </r>
    <r>
      <rPr>
        <sz val="10"/>
        <rFont val="Calibri"/>
        <family val="2"/>
        <charset val="238"/>
      </rPr>
      <t>ø</t>
    </r>
    <r>
      <rPr>
        <sz val="10"/>
        <rFont val="Arial Narrow"/>
        <family val="2"/>
        <charset val="238"/>
      </rPr>
      <t xml:space="preserve"> 10mm, razvite dolžine 100-120 cm, vpetje spodaj in zgoraj po detajlu, z ušesi za montažo na cevi in ustreznimi zatiči, spodaj privijačeni na nastopne ploskve. </t>
    </r>
  </si>
  <si>
    <t>Ročaj ograje - peskani INOX profil 40x10 mm AISI 316</t>
  </si>
  <si>
    <t>Inox obroba čela plošč, L prereza dim. 105/230-275/4 mm. Obroba se vgradi preko obstoječega jekor profila. Med jekor in novo obrobo se vgradi zaščitna folija za preprečitev člena med jekor in inox obrobo. Obroba vijačena na obstoječi kotnik.</t>
  </si>
  <si>
    <t xml:space="preserve">Inox zaključni profil  stika med podestom in zunajim tlakom,  ploščato železo  preseka 130/8 mm, s posnetimi robovi po detajlnem načrtu, tlorsno ločne oblike. Profil se zvezno privari na spodnji L profil.  </t>
  </si>
  <si>
    <t>Nepredvidena dela - ocenjeno na  15% B+C … vse obračunano samo na podlagi potrdil naročnika in nadzornika ter izvedenih del.</t>
  </si>
  <si>
    <t>PONUDBA</t>
  </si>
  <si>
    <t>Datum:</t>
  </si>
  <si>
    <t>M.P.</t>
  </si>
  <si>
    <t>PONUDNIK:</t>
  </si>
  <si>
    <t>E</t>
  </si>
  <si>
    <t>Upoštevani morajo biti:</t>
  </si>
  <si>
    <t>Vsi splošni in stalni stroški povezani z organizacijo in delom na gradbišču,</t>
  </si>
  <si>
    <t>Transportni stroški v območju in izven območja gradbišča,</t>
  </si>
  <si>
    <t>Vsi vertikalni in horizontalni transporti delavcev in materiala,</t>
  </si>
  <si>
    <t>Vsi stroški morebitnega gretja prostorov, potrebnih za zagotovitev pogodbenih rokov in kakovosti,</t>
  </si>
  <si>
    <t>Pridobivanje vseh potrebnih soglasij in mnenj, vse meritve kakovosti in projektiranih parametrov vgrajenih materialov in naprav, vsa atestna dokumentacija, garancije in potrdila o vgrajenih materialih ter izvedba kompletnega tehničnega pregleda s pripravo kompletne tehnične dokumentacije za tehnični pregled,</t>
  </si>
  <si>
    <t>Predaja vseh v načrte vnešenih sprememb med gradnjo (potrjenih s strani naročnika, odgovornega vodje projekta, odgovornega projektanta arhitekture in odgovornega nadzornika),</t>
  </si>
  <si>
    <t>Pridobivanje internih soglasij, interne meritve kakovosti vgrajenih materialov, atesti, garancije in potrdila vgrajenih materialov v pripravi dela prevzemnika del,</t>
  </si>
  <si>
    <t>Morebitni stroški, povezani s predstavitvami posameznih predvidenih in vgrajenih materialov investitorju in naročniku,</t>
  </si>
  <si>
    <t>Stroški, ki nastanejo zaradi prilagajanja časovnega načrta izvedbe glede na obstoječe stanje,</t>
  </si>
  <si>
    <t>Stroški vmesnega in finalnega čiščenja prostorov,</t>
  </si>
  <si>
    <t>Izdelavo vseh v tehničnem poročilu, grafičnih prilogah in popisu navedenih vzorcev,</t>
  </si>
  <si>
    <t>Izdelavo montažnih načrtov,</t>
  </si>
  <si>
    <t>Izdelavo demontažnih načrtov,</t>
  </si>
  <si>
    <t xml:space="preserve">Vse preboje je potrebno uskladiti s projektom elektro, strojnih instalacij ter projekta zunanje ureditve.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</si>
</sst>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quot;SIT&quot;;\-#,##0.00\ &quot;SIT&quot;"/>
    <numFmt numFmtId="165" formatCode="&quot;$&quot;#,##0.00_);[Red]\(&quot;$&quot;#,##0.00\)"/>
    <numFmt numFmtId="166" formatCode="#,##0.00\ [$€-40B]"/>
  </numFmts>
  <fonts count="39">
    <font>
      <sz val="10"/>
      <name val="Arial CE"/>
      <charset val="238"/>
    </font>
    <font>
      <sz val="10"/>
      <name val="Arial CE"/>
      <charset val="238"/>
    </font>
    <font>
      <sz val="8"/>
      <name val="Arial CE"/>
      <charset val="238"/>
    </font>
    <font>
      <sz val="10"/>
      <name val="Arial"/>
      <family val="2"/>
      <charset val="238"/>
    </font>
    <font>
      <sz val="10"/>
      <name val="Arial CE"/>
      <family val="2"/>
      <charset val="238"/>
    </font>
    <font>
      <sz val="10"/>
      <name val="Arial"/>
      <family val="2"/>
      <charset val="238"/>
    </font>
    <font>
      <sz val="11"/>
      <color indexed="8"/>
      <name val="Calibri"/>
      <family val="2"/>
      <charset val="238"/>
    </font>
    <font>
      <sz val="11"/>
      <color indexed="9"/>
      <name val="Calibri"/>
      <family val="2"/>
      <charset val="238"/>
    </font>
    <font>
      <sz val="11"/>
      <color indexed="17"/>
      <name val="Calibri"/>
      <family val="2"/>
      <charset val="238"/>
    </font>
    <font>
      <b/>
      <sz val="11"/>
      <color indexed="63"/>
      <name val="Calibri"/>
      <family val="2"/>
      <charset val="238"/>
    </font>
    <font>
      <b/>
      <sz val="18"/>
      <color indexed="56"/>
      <name val="Cambria"/>
      <family val="2"/>
      <charset val="238"/>
    </font>
    <font>
      <sz val="11"/>
      <color indexed="10"/>
      <name val="Calibri"/>
      <family val="2"/>
      <charset val="238"/>
    </font>
    <font>
      <sz val="10"/>
      <name val="Arial"/>
      <family val="2"/>
    </font>
    <font>
      <sz val="10"/>
      <name val="MS Sans Serif"/>
      <family val="2"/>
    </font>
    <font>
      <sz val="9"/>
      <name val="Futura Prins"/>
    </font>
    <font>
      <sz val="9"/>
      <name val="Futura Prins"/>
      <charset val="238"/>
    </font>
    <font>
      <sz val="11"/>
      <name val="Futura Prins"/>
    </font>
    <font>
      <u/>
      <sz val="10"/>
      <color indexed="12"/>
      <name val="MS Sans Serif"/>
      <family val="2"/>
    </font>
    <font>
      <sz val="11"/>
      <color theme="1"/>
      <name val="Calibri"/>
      <family val="2"/>
      <charset val="238"/>
      <scheme val="minor"/>
    </font>
    <font>
      <sz val="10"/>
      <name val="Arial Narrow"/>
      <family val="2"/>
      <charset val="238"/>
    </font>
    <font>
      <b/>
      <sz val="10"/>
      <color indexed="10"/>
      <name val="Arial Narrow"/>
      <family val="2"/>
      <charset val="238"/>
    </font>
    <font>
      <b/>
      <sz val="10"/>
      <name val="Arial Narrow"/>
      <family val="2"/>
      <charset val="238"/>
    </font>
    <font>
      <b/>
      <sz val="11"/>
      <name val="Arial Narrow"/>
      <family val="2"/>
      <charset val="238"/>
    </font>
    <font>
      <b/>
      <sz val="18"/>
      <name val="Arial Narrow"/>
      <family val="2"/>
      <charset val="238"/>
    </font>
    <font>
      <sz val="11"/>
      <name val="Arial Narrow"/>
      <family val="2"/>
      <charset val="238"/>
    </font>
    <font>
      <b/>
      <sz val="11"/>
      <color indexed="10"/>
      <name val="Arial Narrow"/>
      <family val="2"/>
      <charset val="238"/>
    </font>
    <font>
      <sz val="10"/>
      <color indexed="10"/>
      <name val="Arial Narrow"/>
      <family val="2"/>
      <charset val="238"/>
    </font>
    <font>
      <b/>
      <sz val="14"/>
      <name val="Arial Narrow"/>
      <family val="2"/>
      <charset val="238"/>
    </font>
    <font>
      <u/>
      <sz val="11"/>
      <name val="Arial Narrow"/>
      <family val="2"/>
      <charset val="238"/>
    </font>
    <font>
      <u/>
      <sz val="10"/>
      <name val="Arial Narrow"/>
      <family val="2"/>
      <charset val="238"/>
    </font>
    <font>
      <b/>
      <i/>
      <sz val="10"/>
      <name val="Arial Narrow"/>
      <family val="2"/>
      <charset val="238"/>
    </font>
    <font>
      <i/>
      <sz val="10"/>
      <name val="Arial Narrow"/>
      <family val="2"/>
      <charset val="238"/>
    </font>
    <font>
      <sz val="10"/>
      <color rgb="FF000000"/>
      <name val="Arial Narrow"/>
      <family val="2"/>
      <charset val="238"/>
    </font>
    <font>
      <u/>
      <sz val="10"/>
      <color rgb="FF000000"/>
      <name val="Arial Narrow"/>
      <family val="2"/>
      <charset val="238"/>
    </font>
    <font>
      <sz val="10"/>
      <color theme="1"/>
      <name val="Arial Narrow"/>
      <family val="2"/>
      <charset val="238"/>
    </font>
    <font>
      <b/>
      <u/>
      <sz val="16"/>
      <name val="Arial Narrow"/>
      <family val="2"/>
      <charset val="238"/>
    </font>
    <font>
      <u/>
      <sz val="14"/>
      <name val="Arial Narrow"/>
      <family val="2"/>
      <charset val="238"/>
    </font>
    <font>
      <sz val="10"/>
      <name val="Calibri"/>
      <family val="2"/>
      <charset val="238"/>
    </font>
    <font>
      <b/>
      <u/>
      <sz val="22"/>
      <name val="Arial Narrow"/>
      <family val="2"/>
      <charset val="238"/>
    </font>
  </fonts>
  <fills count="1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22"/>
        <bgColor indexed="64"/>
      </patternFill>
    </fill>
    <fill>
      <patternFill patternType="solid">
        <fgColor theme="0" tint="-0.14999847407452621"/>
        <bgColor indexed="64"/>
      </patternFill>
    </fill>
  </fills>
  <borders count="7">
    <border>
      <left/>
      <right/>
      <top/>
      <bottom/>
      <diagonal/>
    </border>
    <border>
      <left style="hair">
        <color indexed="64"/>
      </left>
      <right style="hair">
        <color indexed="64"/>
      </right>
      <top style="hair">
        <color indexed="64"/>
      </top>
      <bottom style="hair">
        <color indexed="64"/>
      </bottom>
      <diagonal/>
    </border>
    <border>
      <left style="thin">
        <color indexed="63"/>
      </left>
      <right style="thin">
        <color indexed="63"/>
      </right>
      <top style="thin">
        <color indexed="63"/>
      </top>
      <bottom style="thin">
        <color indexed="63"/>
      </bottom>
      <diagonal/>
    </border>
    <border>
      <left style="double">
        <color indexed="64"/>
      </left>
      <right style="double">
        <color indexed="64"/>
      </right>
      <top style="double">
        <color indexed="64"/>
      </top>
      <bottom style="double">
        <color indexed="64"/>
      </bottom>
      <diagonal/>
    </border>
    <border>
      <left/>
      <right/>
      <top/>
      <bottom style="thin">
        <color indexed="64"/>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s>
  <cellStyleXfs count="45">
    <xf numFmtId="0" fontId="0" fillId="0" borderId="0"/>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7" fillId="12"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15" fillId="0" borderId="1" applyAlignment="0"/>
    <xf numFmtId="0" fontId="14" fillId="0" borderId="1" applyAlignment="0"/>
    <xf numFmtId="0" fontId="14" fillId="0" borderId="1">
      <alignment vertical="top" wrapText="1"/>
    </xf>
    <xf numFmtId="0" fontId="8" fillId="4" borderId="0" applyNumberFormat="0" applyBorder="0" applyAlignment="0" applyProtection="0"/>
    <xf numFmtId="0" fontId="17" fillId="0" borderId="0" applyNumberFormat="0" applyFill="0" applyBorder="0" applyAlignment="0" applyProtection="0">
      <alignment vertical="top"/>
      <protection locked="0"/>
    </xf>
    <xf numFmtId="0" fontId="10" fillId="0" borderId="0" applyNumberFormat="0" applyFill="0" applyBorder="0" applyAlignment="0" applyProtection="0"/>
    <xf numFmtId="0" fontId="12" fillId="0" borderId="0"/>
    <xf numFmtId="0" fontId="13" fillId="0" borderId="0">
      <alignment vertical="top"/>
    </xf>
    <xf numFmtId="0" fontId="13" fillId="0" borderId="0"/>
    <xf numFmtId="0" fontId="12" fillId="0" borderId="0">
      <alignment wrapText="1"/>
    </xf>
    <xf numFmtId="0" fontId="1" fillId="0" borderId="0"/>
    <xf numFmtId="0" fontId="3" fillId="0" borderId="0"/>
    <xf numFmtId="0" fontId="5" fillId="0" borderId="0"/>
    <xf numFmtId="0" fontId="3" fillId="0" borderId="0"/>
    <xf numFmtId="0" fontId="12" fillId="0" borderId="0"/>
    <xf numFmtId="0" fontId="3" fillId="0" borderId="0"/>
    <xf numFmtId="0" fontId="4" fillId="0" borderId="0"/>
    <xf numFmtId="0" fontId="18" fillId="0" borderId="0"/>
    <xf numFmtId="0" fontId="9" fillId="16" borderId="2" applyNumberFormat="0" applyAlignment="0" applyProtection="0"/>
    <xf numFmtId="49" fontId="16" fillId="17" borderId="3">
      <alignment horizontal="center" vertical="top" wrapText="1"/>
    </xf>
    <xf numFmtId="0" fontId="4" fillId="0" borderId="0"/>
    <xf numFmtId="0" fontId="10" fillId="0" borderId="0" applyNumberFormat="0" applyFill="0" applyBorder="0" applyAlignment="0" applyProtection="0"/>
    <xf numFmtId="165" fontId="13" fillId="0" borderId="0" applyFont="0" applyFill="0" applyBorder="0" applyAlignment="0" applyProtection="0"/>
    <xf numFmtId="40" fontId="13" fillId="0" borderId="0" applyFont="0" applyFill="0" applyBorder="0" applyAlignment="0" applyProtection="0"/>
    <xf numFmtId="0" fontId="11" fillId="0" borderId="0" applyNumberFormat="0" applyFill="0" applyBorder="0" applyAlignment="0" applyProtection="0"/>
    <xf numFmtId="0" fontId="1" fillId="0" borderId="0"/>
  </cellStyleXfs>
  <cellXfs count="194">
    <xf numFmtId="0" fontId="0" fillId="0" borderId="0" xfId="0"/>
    <xf numFmtId="0" fontId="19" fillId="0" borderId="0" xfId="30" applyFont="1"/>
    <xf numFmtId="4" fontId="19" fillId="0" borderId="0" xfId="30" applyNumberFormat="1" applyFont="1"/>
    <xf numFmtId="4" fontId="20" fillId="0" borderId="0" xfId="30" applyNumberFormat="1" applyFont="1"/>
    <xf numFmtId="0" fontId="21" fillId="0" borderId="0" xfId="30" applyFont="1" applyAlignment="1">
      <alignment horizontal="left"/>
    </xf>
    <xf numFmtId="0" fontId="21" fillId="0" borderId="0" xfId="30" applyFont="1"/>
    <xf numFmtId="0" fontId="21" fillId="0" borderId="0" xfId="30" applyFont="1" applyAlignment="1">
      <alignment horizontal="right"/>
    </xf>
    <xf numFmtId="4" fontId="21" fillId="0" borderId="0" xfId="30" applyNumberFormat="1" applyFont="1" applyAlignment="1">
      <alignment horizontal="right"/>
    </xf>
    <xf numFmtId="4" fontId="20" fillId="0" borderId="0" xfId="30" applyNumberFormat="1" applyFont="1" applyAlignment="1">
      <alignment horizontal="center"/>
    </xf>
    <xf numFmtId="0" fontId="19" fillId="0" borderId="0" xfId="30" applyFont="1" applyAlignment="1">
      <alignment horizontal="right"/>
    </xf>
    <xf numFmtId="0" fontId="19" fillId="0" borderId="0" xfId="30" applyFont="1" applyAlignment="1">
      <alignment horizontal="left"/>
    </xf>
    <xf numFmtId="4" fontId="19" fillId="0" borderId="0" xfId="30" applyNumberFormat="1" applyFont="1" applyAlignment="1">
      <alignment horizontal="right"/>
    </xf>
    <xf numFmtId="0" fontId="22" fillId="0" borderId="0" xfId="30" applyFont="1"/>
    <xf numFmtId="0" fontId="21" fillId="0" borderId="0" xfId="30" quotePrefix="1" applyFont="1" applyAlignment="1">
      <alignment horizontal="left"/>
    </xf>
    <xf numFmtId="4" fontId="20" fillId="0" borderId="0" xfId="30" applyNumberFormat="1" applyFont="1" applyAlignment="1">
      <alignment horizontal="right"/>
    </xf>
    <xf numFmtId="0" fontId="24" fillId="0" borderId="0" xfId="30" applyFont="1"/>
    <xf numFmtId="0" fontId="22" fillId="0" borderId="0" xfId="30" applyFont="1" applyAlignment="1">
      <alignment horizontal="center"/>
    </xf>
    <xf numFmtId="0" fontId="22" fillId="0" borderId="0" xfId="30" applyFont="1" applyAlignment="1">
      <alignment horizontal="left"/>
    </xf>
    <xf numFmtId="0" fontId="22" fillId="0" borderId="0" xfId="30" applyFont="1" applyAlignment="1">
      <alignment horizontal="right"/>
    </xf>
    <xf numFmtId="0" fontId="24" fillId="0" borderId="0" xfId="30" applyFont="1" applyAlignment="1">
      <alignment horizontal="right"/>
    </xf>
    <xf numFmtId="166" fontId="22" fillId="0" borderId="0" xfId="30" applyNumberFormat="1" applyFont="1" applyAlignment="1">
      <alignment horizontal="right"/>
    </xf>
    <xf numFmtId="166" fontId="24" fillId="0" borderId="0" xfId="30" applyNumberFormat="1" applyFont="1" applyAlignment="1">
      <alignment horizontal="right"/>
    </xf>
    <xf numFmtId="4" fontId="22" fillId="0" borderId="0" xfId="30" applyNumberFormat="1" applyFont="1" applyAlignment="1">
      <alignment horizontal="right" vertical="center"/>
    </xf>
    <xf numFmtId="166" fontId="24" fillId="0" borderId="4" xfId="30" applyNumberFormat="1" applyFont="1" applyBorder="1" applyAlignment="1">
      <alignment horizontal="right"/>
    </xf>
    <xf numFmtId="0" fontId="22" fillId="0" borderId="0" xfId="30" quotePrefix="1" applyFont="1" applyAlignment="1">
      <alignment horizontal="left"/>
    </xf>
    <xf numFmtId="164" fontId="24" fillId="0" borderId="0" xfId="30" applyNumberFormat="1" applyFont="1" applyAlignment="1">
      <alignment horizontal="right" vertical="center"/>
    </xf>
    <xf numFmtId="4" fontId="25" fillId="0" borderId="0" xfId="30" applyNumberFormat="1" applyFont="1"/>
    <xf numFmtId="166" fontId="22" fillId="0" borderId="4" xfId="30" applyNumberFormat="1" applyFont="1" applyBorder="1" applyAlignment="1">
      <alignment horizontal="right"/>
    </xf>
    <xf numFmtId="0" fontId="19" fillId="0" borderId="0" xfId="30" quotePrefix="1" applyFont="1" applyAlignment="1">
      <alignment horizontal="left"/>
    </xf>
    <xf numFmtId="0" fontId="19" fillId="0" borderId="0" xfId="30" applyFont="1" applyAlignment="1">
      <alignment horizontal="center"/>
    </xf>
    <xf numFmtId="164" fontId="19" fillId="0" borderId="0" xfId="30" applyNumberFormat="1" applyFont="1" applyAlignment="1">
      <alignment horizontal="right" vertical="center"/>
    </xf>
    <xf numFmtId="166" fontId="19" fillId="0" borderId="0" xfId="30" applyNumberFormat="1" applyFont="1" applyAlignment="1">
      <alignment horizontal="right"/>
    </xf>
    <xf numFmtId="4" fontId="26" fillId="0" borderId="0" xfId="30" applyNumberFormat="1" applyFont="1"/>
    <xf numFmtId="0" fontId="27" fillId="0" borderId="0" xfId="30" applyFont="1"/>
    <xf numFmtId="4" fontId="22" fillId="0" borderId="0" xfId="30" applyNumberFormat="1" applyFont="1" applyAlignment="1">
      <alignment horizontal="center"/>
    </xf>
    <xf numFmtId="49" fontId="22" fillId="0" borderId="0" xfId="30" applyNumberFormat="1" applyFont="1" applyAlignment="1">
      <alignment horizontal="left" wrapText="1"/>
    </xf>
    <xf numFmtId="0" fontId="22" fillId="0" borderId="0" xfId="30" applyFont="1" applyAlignment="1">
      <alignment vertical="center"/>
    </xf>
    <xf numFmtId="0" fontId="21" fillId="0" borderId="0" xfId="30" applyFont="1" applyAlignment="1">
      <alignment vertical="center"/>
    </xf>
    <xf numFmtId="0" fontId="21" fillId="0" borderId="0" xfId="30" applyFont="1" applyAlignment="1">
      <alignment horizontal="left" vertical="center"/>
    </xf>
    <xf numFmtId="0" fontId="19" fillId="0" borderId="0" xfId="30" applyFont="1" applyAlignment="1">
      <alignment horizontal="left" vertical="center"/>
    </xf>
    <xf numFmtId="0" fontId="19" fillId="0" borderId="0" xfId="30" applyFont="1" applyAlignment="1">
      <alignment horizontal="right" vertical="center"/>
    </xf>
    <xf numFmtId="0" fontId="22" fillId="0" borderId="0" xfId="30" applyFont="1" applyAlignment="1">
      <alignment horizontal="left" vertical="center"/>
    </xf>
    <xf numFmtId="0" fontId="24" fillId="0" borderId="0" xfId="30" applyFont="1" applyAlignment="1">
      <alignment vertical="center"/>
    </xf>
    <xf numFmtId="4" fontId="24" fillId="0" borderId="0" xfId="30" applyNumberFormat="1" applyFont="1" applyAlignment="1">
      <alignment horizontal="right" vertical="center"/>
    </xf>
    <xf numFmtId="166" fontId="22" fillId="0" borderId="0" xfId="30" applyNumberFormat="1" applyFont="1" applyAlignment="1">
      <alignment horizontal="right" vertical="center"/>
    </xf>
    <xf numFmtId="49" fontId="22" fillId="0" borderId="0" xfId="30" applyNumberFormat="1" applyFont="1" applyAlignment="1">
      <alignment horizontal="left" vertical="center" wrapText="1"/>
    </xf>
    <xf numFmtId="0" fontId="19" fillId="0" borderId="0" xfId="32" applyFont="1" applyAlignment="1">
      <alignment horizontal="center"/>
    </xf>
    <xf numFmtId="0" fontId="21" fillId="0" borderId="0" xfId="30" applyFont="1" applyAlignment="1">
      <alignment horizontal="center"/>
    </xf>
    <xf numFmtId="0" fontId="19" fillId="0" borderId="6" xfId="30" quotePrefix="1" applyFont="1" applyBorder="1" applyAlignment="1">
      <alignment horizontal="center"/>
    </xf>
    <xf numFmtId="0" fontId="21" fillId="0" borderId="0" xfId="26" applyFont="1" applyAlignment="1">
      <alignment horizontal="center" vertical="top" wrapText="1" shrinkToFit="1"/>
    </xf>
    <xf numFmtId="0" fontId="19" fillId="0" borderId="0" xfId="26" applyFont="1" applyAlignment="1">
      <alignment horizontal="center" vertical="top" wrapText="1" shrinkToFit="1"/>
    </xf>
    <xf numFmtId="0" fontId="19" fillId="0" borderId="0" xfId="0" applyFont="1" applyAlignment="1">
      <alignment horizontal="center" vertical="top"/>
    </xf>
    <xf numFmtId="0" fontId="19" fillId="0" borderId="0" xfId="30" applyFont="1" applyAlignment="1">
      <alignment horizontal="center" vertical="top"/>
    </xf>
    <xf numFmtId="0" fontId="21" fillId="0" borderId="0" xfId="30" applyFont="1" applyAlignment="1">
      <alignment horizontal="center" vertical="top"/>
    </xf>
    <xf numFmtId="0" fontId="19" fillId="0" borderId="0" xfId="0" quotePrefix="1" applyFont="1" applyAlignment="1">
      <alignment horizontal="center" vertical="top"/>
    </xf>
    <xf numFmtId="0" fontId="19" fillId="0" borderId="0" xfId="30" quotePrefix="1" applyFont="1" applyAlignment="1">
      <alignment horizontal="center" vertical="top"/>
    </xf>
    <xf numFmtId="0" fontId="19" fillId="0" borderId="0" xfId="30" quotePrefix="1" applyFont="1" applyAlignment="1">
      <alignment horizontal="center" vertical="center"/>
    </xf>
    <xf numFmtId="4" fontId="21" fillId="0" borderId="0" xfId="0" applyNumberFormat="1" applyFont="1" applyAlignment="1">
      <alignment horizontal="center" vertical="top" wrapText="1"/>
    </xf>
    <xf numFmtId="0" fontId="19" fillId="0" borderId="0" xfId="0" applyFont="1" applyAlignment="1">
      <alignment horizontal="center"/>
    </xf>
    <xf numFmtId="4" fontId="21" fillId="0" borderId="0" xfId="0" applyNumberFormat="1" applyFont="1" applyAlignment="1">
      <alignment horizontal="center" vertical="center" wrapText="1"/>
    </xf>
    <xf numFmtId="0" fontId="24" fillId="18" borderId="5" xfId="0" applyFont="1" applyFill="1" applyBorder="1" applyAlignment="1">
      <alignment horizontal="justify" vertical="center" wrapText="1"/>
    </xf>
    <xf numFmtId="0" fontId="24" fillId="18" borderId="5" xfId="0" applyFont="1" applyFill="1" applyBorder="1" applyAlignment="1">
      <alignment horizontal="center" vertical="center" wrapText="1"/>
    </xf>
    <xf numFmtId="4" fontId="24" fillId="18" borderId="5" xfId="0" applyNumberFormat="1" applyFont="1" applyFill="1" applyBorder="1" applyAlignment="1">
      <alignment horizontal="center" vertical="center"/>
    </xf>
    <xf numFmtId="0" fontId="19" fillId="0" borderId="0" xfId="30" applyFont="1" applyAlignment="1">
      <alignment vertical="center"/>
    </xf>
    <xf numFmtId="0" fontId="19" fillId="0" borderId="0" xfId="30" applyFont="1" applyAlignment="1">
      <alignment horizontal="center" vertical="center"/>
    </xf>
    <xf numFmtId="49" fontId="19" fillId="0" borderId="0" xfId="30" applyNumberFormat="1" applyFont="1" applyAlignment="1">
      <alignment horizontal="left" vertical="center" wrapText="1"/>
    </xf>
    <xf numFmtId="4" fontId="19" fillId="0" borderId="0" xfId="30" applyNumberFormat="1" applyFont="1" applyAlignment="1">
      <alignment horizontal="right" vertical="center"/>
    </xf>
    <xf numFmtId="4" fontId="19" fillId="0" borderId="0" xfId="29" applyNumberFormat="1" applyFont="1" applyAlignment="1">
      <alignment horizontal="right" vertical="center"/>
    </xf>
    <xf numFmtId="9" fontId="19" fillId="0" borderId="0" xfId="30" applyNumberFormat="1" applyFont="1" applyAlignment="1">
      <alignment horizontal="left" vertical="center"/>
    </xf>
    <xf numFmtId="0" fontId="24" fillId="0" borderId="4" xfId="30" quotePrefix="1" applyFont="1" applyBorder="1" applyAlignment="1">
      <alignment horizontal="center" vertical="center"/>
    </xf>
    <xf numFmtId="49" fontId="24" fillId="18" borderId="4" xfId="30" applyNumberFormat="1" applyFont="1" applyFill="1" applyBorder="1" applyAlignment="1">
      <alignment horizontal="left" vertical="center" wrapText="1"/>
    </xf>
    <xf numFmtId="0" fontId="24" fillId="18" borderId="4" xfId="30" applyFont="1" applyFill="1" applyBorder="1" applyAlignment="1">
      <alignment horizontal="left" vertical="center"/>
    </xf>
    <xf numFmtId="4" fontId="24" fillId="18" borderId="4" xfId="30" applyNumberFormat="1" applyFont="1" applyFill="1" applyBorder="1" applyAlignment="1">
      <alignment horizontal="right" vertical="center"/>
    </xf>
    <xf numFmtId="4" fontId="28" fillId="18" borderId="4" xfId="30" applyNumberFormat="1" applyFont="1" applyFill="1" applyBorder="1" applyAlignment="1">
      <alignment horizontal="right" vertical="center"/>
    </xf>
    <xf numFmtId="0" fontId="24" fillId="0" borderId="0" xfId="30" applyFont="1" applyAlignment="1">
      <alignment horizontal="center" vertical="center"/>
    </xf>
    <xf numFmtId="0" fontId="22" fillId="18" borderId="6" xfId="26" applyFont="1" applyFill="1" applyBorder="1" applyAlignment="1">
      <alignment horizontal="center" vertical="center" wrapText="1" shrinkToFit="1"/>
    </xf>
    <xf numFmtId="0" fontId="21" fillId="0" borderId="0" xfId="30" applyFont="1" applyAlignment="1">
      <alignment horizontal="left" vertical="top" wrapText="1"/>
    </xf>
    <xf numFmtId="0" fontId="19" fillId="0" borderId="6" xfId="30" applyFont="1" applyBorder="1"/>
    <xf numFmtId="0" fontId="19" fillId="0" borderId="6" xfId="30" applyFont="1" applyBorder="1" applyAlignment="1">
      <alignment horizontal="center"/>
    </xf>
    <xf numFmtId="4" fontId="19" fillId="0" borderId="6" xfId="30" applyNumberFormat="1" applyFont="1" applyBorder="1" applyAlignment="1">
      <alignment horizontal="center"/>
    </xf>
    <xf numFmtId="4" fontId="19" fillId="0" borderId="6" xfId="31" applyNumberFormat="1" applyFont="1" applyBorder="1" applyAlignment="1">
      <alignment horizontal="center"/>
    </xf>
    <xf numFmtId="0" fontId="22" fillId="18" borderId="6" xfId="26" applyFont="1" applyFill="1" applyBorder="1" applyAlignment="1">
      <alignment horizontal="left" vertical="center" wrapText="1"/>
    </xf>
    <xf numFmtId="0" fontId="19" fillId="0" borderId="0" xfId="26" applyFont="1" applyAlignment="1">
      <alignment vertical="top" wrapText="1"/>
    </xf>
    <xf numFmtId="4" fontId="19" fillId="0" borderId="0" xfId="26" applyNumberFormat="1" applyFont="1" applyAlignment="1">
      <alignment vertical="top" wrapText="1"/>
    </xf>
    <xf numFmtId="0" fontId="19" fillId="0" borderId="0" xfId="26" applyFont="1" applyAlignment="1">
      <alignment horizontal="right" wrapText="1"/>
    </xf>
    <xf numFmtId="4" fontId="19" fillId="0" borderId="0" xfId="26" applyNumberFormat="1" applyFont="1" applyAlignment="1">
      <alignment wrapText="1"/>
    </xf>
    <xf numFmtId="4" fontId="19" fillId="0" borderId="0" xfId="26" applyNumberFormat="1" applyFont="1" applyAlignment="1" applyProtection="1">
      <alignment wrapText="1"/>
      <protection locked="0"/>
    </xf>
    <xf numFmtId="0" fontId="19" fillId="0" borderId="0" xfId="26" applyFont="1" applyAlignment="1">
      <alignment wrapText="1"/>
    </xf>
    <xf numFmtId="0" fontId="30" fillId="0" borderId="0" xfId="26" applyFont="1" applyAlignment="1">
      <alignment horizontal="left" vertical="top" wrapText="1"/>
    </xf>
    <xf numFmtId="4" fontId="19" fillId="0" borderId="0" xfId="0" applyNumberFormat="1" applyFont="1" applyAlignment="1">
      <alignment horizontal="right"/>
    </xf>
    <xf numFmtId="4" fontId="19" fillId="0" borderId="0" xfId="26" applyNumberFormat="1" applyFont="1" applyAlignment="1" applyProtection="1">
      <alignment vertical="center" wrapText="1"/>
      <protection locked="0"/>
    </xf>
    <xf numFmtId="4" fontId="19" fillId="0" borderId="0" xfId="26" applyNumberFormat="1" applyFont="1" applyAlignment="1">
      <alignment vertical="center" wrapText="1"/>
    </xf>
    <xf numFmtId="0" fontId="19" fillId="0" borderId="0" xfId="26" applyFont="1" applyAlignment="1">
      <alignment vertical="center" wrapText="1"/>
    </xf>
    <xf numFmtId="49" fontId="19" fillId="0" borderId="0" xfId="0" applyNumberFormat="1" applyFont="1" applyAlignment="1">
      <alignment horizontal="left" vertical="top" wrapText="1"/>
    </xf>
    <xf numFmtId="0" fontId="19" fillId="0" borderId="0" xfId="0" applyFont="1"/>
    <xf numFmtId="0" fontId="19" fillId="0" borderId="0" xfId="0" applyFont="1" applyAlignment="1">
      <alignment vertical="center"/>
    </xf>
    <xf numFmtId="0" fontId="19" fillId="0" borderId="0" xfId="30" applyFont="1" applyAlignment="1">
      <alignment horizontal="left" vertical="top" wrapText="1"/>
    </xf>
    <xf numFmtId="0" fontId="31" fillId="0" borderId="0" xfId="0" applyFont="1"/>
    <xf numFmtId="4" fontId="31" fillId="0" borderId="0" xfId="0" applyNumberFormat="1" applyFont="1" applyAlignment="1">
      <alignment horizontal="right"/>
    </xf>
    <xf numFmtId="0" fontId="19" fillId="0" borderId="4" xfId="30" applyFont="1" applyBorder="1" applyAlignment="1">
      <alignment horizontal="left" vertical="top" wrapText="1"/>
    </xf>
    <xf numFmtId="0" fontId="19" fillId="0" borderId="4" xfId="0" applyFont="1" applyBorder="1"/>
    <xf numFmtId="4" fontId="19" fillId="0" borderId="4" xfId="0" applyNumberFormat="1" applyFont="1" applyBorder="1" applyAlignment="1">
      <alignment horizontal="right"/>
    </xf>
    <xf numFmtId="0" fontId="19" fillId="0" borderId="0" xfId="32" applyFont="1"/>
    <xf numFmtId="0" fontId="29" fillId="0" borderId="0" xfId="32" applyFont="1"/>
    <xf numFmtId="0" fontId="19" fillId="0" borderId="0" xfId="0" applyFont="1" applyAlignment="1">
      <alignment horizontal="right"/>
    </xf>
    <xf numFmtId="0" fontId="19" fillId="0" borderId="0" xfId="0" applyFont="1" applyAlignment="1">
      <alignment horizontal="left"/>
    </xf>
    <xf numFmtId="0" fontId="19" fillId="0" borderId="0" xfId="33" applyFont="1" applyAlignment="1">
      <alignment vertical="top" wrapText="1"/>
    </xf>
    <xf numFmtId="49" fontId="19" fillId="0" borderId="0" xfId="30" applyNumberFormat="1" applyFont="1" applyAlignment="1">
      <alignment horizontal="left" vertical="top" wrapText="1"/>
    </xf>
    <xf numFmtId="4" fontId="19" fillId="0" borderId="0" xfId="29" applyNumberFormat="1" applyFont="1" applyAlignment="1">
      <alignment horizontal="right"/>
    </xf>
    <xf numFmtId="0" fontId="19" fillId="0" borderId="0" xfId="30" applyFont="1" applyAlignment="1">
      <alignment vertical="top" wrapText="1"/>
    </xf>
    <xf numFmtId="0" fontId="27" fillId="0" borderId="0" xfId="0" applyFont="1" applyAlignment="1">
      <alignment horizontal="center" vertical="center" wrapText="1"/>
    </xf>
    <xf numFmtId="4" fontId="27" fillId="0" borderId="0" xfId="0" applyNumberFormat="1" applyFont="1" applyAlignment="1">
      <alignment horizontal="center" vertical="center"/>
    </xf>
    <xf numFmtId="4" fontId="27" fillId="0" borderId="0" xfId="0" applyNumberFormat="1" applyFont="1" applyAlignment="1">
      <alignment horizontal="right" vertical="center"/>
    </xf>
    <xf numFmtId="0" fontId="19" fillId="0" borderId="0" xfId="0" applyFont="1" applyAlignment="1">
      <alignment horizontal="justify" vertical="center" wrapText="1"/>
    </xf>
    <xf numFmtId="0" fontId="19" fillId="0" borderId="0" xfId="0" applyFont="1" applyAlignment="1">
      <alignment horizontal="center" vertical="center" wrapText="1"/>
    </xf>
    <xf numFmtId="4" fontId="19" fillId="0" borderId="0" xfId="0" applyNumberFormat="1" applyFont="1" applyAlignment="1">
      <alignment horizontal="center" vertical="center"/>
    </xf>
    <xf numFmtId="4" fontId="19" fillId="0" borderId="0" xfId="0" applyNumberFormat="1" applyFont="1" applyAlignment="1">
      <alignment horizontal="right" vertical="center"/>
    </xf>
    <xf numFmtId="0" fontId="32" fillId="0" borderId="0" xfId="0" applyFont="1" applyAlignment="1">
      <alignment horizontal="left" vertical="top" wrapText="1"/>
    </xf>
    <xf numFmtId="0" fontId="19" fillId="0" borderId="0" xfId="0" applyFont="1" applyAlignment="1">
      <alignment horizontal="left" vertical="top" wrapText="1"/>
    </xf>
    <xf numFmtId="0" fontId="19" fillId="0" borderId="0" xfId="0" applyFont="1" applyAlignment="1">
      <alignment horizontal="center" vertical="top" wrapText="1"/>
    </xf>
    <xf numFmtId="0" fontId="19" fillId="0" borderId="0" xfId="0" applyFont="1" applyAlignment="1">
      <alignment horizontal="left" wrapText="1"/>
    </xf>
    <xf numFmtId="0" fontId="19" fillId="0" borderId="0" xfId="0" applyFont="1" applyAlignment="1">
      <alignment horizontal="center" wrapText="1"/>
    </xf>
    <xf numFmtId="0" fontId="32" fillId="0" borderId="0" xfId="0" applyFont="1" applyAlignment="1">
      <alignment horizontal="justify" vertical="top" wrapText="1"/>
    </xf>
    <xf numFmtId="0" fontId="19" fillId="0" borderId="0" xfId="0" applyFont="1" applyAlignment="1">
      <alignment vertical="top"/>
    </xf>
    <xf numFmtId="0" fontId="32" fillId="0" borderId="0" xfId="0" applyFont="1" applyAlignment="1">
      <alignment horizontal="center" vertical="top" wrapText="1"/>
    </xf>
    <xf numFmtId="0" fontId="19" fillId="18" borderId="5" xfId="30" applyFont="1" applyFill="1" applyBorder="1" applyAlignment="1">
      <alignment vertical="top" wrapText="1"/>
    </xf>
    <xf numFmtId="0" fontId="19" fillId="18" borderId="5" xfId="30" applyFont="1" applyFill="1" applyBorder="1" applyAlignment="1">
      <alignment horizontal="left"/>
    </xf>
    <xf numFmtId="4" fontId="19" fillId="18" borderId="5" xfId="30" applyNumberFormat="1" applyFont="1" applyFill="1" applyBorder="1" applyAlignment="1">
      <alignment horizontal="right" vertical="center"/>
    </xf>
    <xf numFmtId="0" fontId="19" fillId="0" borderId="4" xfId="26" applyFont="1" applyBorder="1" applyAlignment="1">
      <alignment wrapText="1"/>
    </xf>
    <xf numFmtId="4" fontId="19" fillId="0" borderId="4" xfId="26" applyNumberFormat="1" applyFont="1" applyBorder="1" applyAlignment="1">
      <alignment wrapText="1"/>
    </xf>
    <xf numFmtId="0" fontId="22" fillId="0" borderId="0" xfId="30" applyFont="1" applyAlignment="1">
      <alignment vertical="center" wrapText="1"/>
    </xf>
    <xf numFmtId="0" fontId="22" fillId="18" borderId="6" xfId="30" applyFont="1" applyFill="1" applyBorder="1" applyAlignment="1">
      <alignment horizontal="center" vertical="center"/>
    </xf>
    <xf numFmtId="0" fontId="22" fillId="18" borderId="6" xfId="30" applyFont="1" applyFill="1" applyBorder="1" applyAlignment="1">
      <alignment vertical="center" wrapText="1"/>
    </xf>
    <xf numFmtId="49" fontId="22" fillId="0" borderId="0" xfId="32" applyNumberFormat="1" applyFont="1" applyAlignment="1">
      <alignment vertical="center" wrapText="1"/>
    </xf>
    <xf numFmtId="0" fontId="22" fillId="18" borderId="6" xfId="32" applyFont="1" applyFill="1" applyBorder="1" applyAlignment="1">
      <alignment horizontal="center" vertical="center"/>
    </xf>
    <xf numFmtId="49" fontId="22" fillId="18" borderId="6" xfId="32" applyNumberFormat="1" applyFont="1" applyFill="1" applyBorder="1" applyAlignment="1">
      <alignment vertical="center" wrapText="1"/>
    </xf>
    <xf numFmtId="0" fontId="24" fillId="0" borderId="0" xfId="30" quotePrefix="1" applyFont="1" applyAlignment="1">
      <alignment horizontal="center" vertical="center"/>
    </xf>
    <xf numFmtId="49" fontId="24" fillId="18" borderId="0" xfId="30" applyNumberFormat="1" applyFont="1" applyFill="1" applyAlignment="1">
      <alignment horizontal="left" vertical="center" wrapText="1"/>
    </xf>
    <xf numFmtId="0" fontId="24" fillId="18" borderId="0" xfId="30" applyFont="1" applyFill="1" applyAlignment="1">
      <alignment horizontal="left" vertical="center"/>
    </xf>
    <xf numFmtId="4" fontId="24" fillId="18" borderId="0" xfId="30" applyNumberFormat="1" applyFont="1" applyFill="1" applyAlignment="1">
      <alignment horizontal="right" vertical="center"/>
    </xf>
    <xf numFmtId="4" fontId="28" fillId="18" borderId="0" xfId="30" applyNumberFormat="1" applyFont="1" applyFill="1" applyAlignment="1">
      <alignment horizontal="right" vertical="center"/>
    </xf>
    <xf numFmtId="4" fontId="28" fillId="18" borderId="0" xfId="29" applyNumberFormat="1" applyFont="1" applyFill="1" applyAlignment="1">
      <alignment horizontal="right" vertical="center"/>
    </xf>
    <xf numFmtId="0" fontId="22" fillId="18" borderId="6" xfId="30" quotePrefix="1" applyFont="1" applyFill="1" applyBorder="1" applyAlignment="1">
      <alignment horizontal="center" vertical="center"/>
    </xf>
    <xf numFmtId="49" fontId="22" fillId="18" borderId="6" xfId="30" applyNumberFormat="1" applyFont="1" applyFill="1" applyBorder="1" applyAlignment="1">
      <alignment horizontal="left" vertical="center" wrapText="1"/>
    </xf>
    <xf numFmtId="0" fontId="22" fillId="0" borderId="0" xfId="30" quotePrefix="1" applyFont="1" applyAlignment="1">
      <alignment horizontal="center" vertical="center"/>
    </xf>
    <xf numFmtId="4" fontId="28" fillId="18" borderId="4" xfId="29" applyNumberFormat="1" applyFont="1" applyFill="1" applyBorder="1" applyAlignment="1">
      <alignment horizontal="right" vertical="center"/>
    </xf>
    <xf numFmtId="4" fontId="27" fillId="18" borderId="6" xfId="0" applyNumberFormat="1" applyFont="1" applyFill="1" applyBorder="1" applyAlignment="1">
      <alignment horizontal="center" vertical="top" wrapText="1"/>
    </xf>
    <xf numFmtId="0" fontId="27" fillId="18" borderId="6" xfId="0" applyFont="1" applyFill="1" applyBorder="1" applyAlignment="1">
      <alignment horizontal="justify" vertical="center" wrapText="1"/>
    </xf>
    <xf numFmtId="0" fontId="27" fillId="0" borderId="0" xfId="0" applyFont="1" applyAlignment="1">
      <alignment vertical="center"/>
    </xf>
    <xf numFmtId="4" fontId="28" fillId="18" borderId="5" xfId="30" applyNumberFormat="1" applyFont="1" applyFill="1" applyBorder="1" applyAlignment="1">
      <alignment horizontal="right" vertical="center"/>
    </xf>
    <xf numFmtId="4" fontId="28" fillId="18" borderId="5" xfId="0" applyNumberFormat="1" applyFont="1" applyFill="1" applyBorder="1" applyAlignment="1">
      <alignment horizontal="right" vertical="center"/>
    </xf>
    <xf numFmtId="0" fontId="24" fillId="0" borderId="4" xfId="30" applyFont="1" applyBorder="1" applyAlignment="1">
      <alignment horizontal="center" vertical="top"/>
    </xf>
    <xf numFmtId="0" fontId="28" fillId="18" borderId="4" xfId="30" applyFont="1" applyFill="1" applyBorder="1" applyAlignment="1">
      <alignment horizontal="right" vertical="center" wrapText="1"/>
    </xf>
    <xf numFmtId="0" fontId="28" fillId="18" borderId="4" xfId="0" applyFont="1" applyFill="1" applyBorder="1" applyAlignment="1">
      <alignment horizontal="right" vertical="center"/>
    </xf>
    <xf numFmtId="4" fontId="28" fillId="18" borderId="4" xfId="0" applyNumberFormat="1" applyFont="1" applyFill="1" applyBorder="1" applyAlignment="1">
      <alignment horizontal="right" vertical="center"/>
    </xf>
    <xf numFmtId="0" fontId="21" fillId="0" borderId="4" xfId="26" applyFont="1" applyBorder="1" applyAlignment="1">
      <alignment horizontal="center" vertical="center" wrapText="1" shrinkToFit="1"/>
    </xf>
    <xf numFmtId="9" fontId="19" fillId="0" borderId="0" xfId="30" applyNumberFormat="1" applyFont="1" applyAlignment="1">
      <alignment horizontal="left"/>
    </xf>
    <xf numFmtId="0" fontId="19" fillId="0" borderId="0" xfId="25" applyFont="1"/>
    <xf numFmtId="0" fontId="21" fillId="0" borderId="0" xfId="25" applyFont="1" applyAlignment="1">
      <alignment vertical="top" wrapText="1"/>
    </xf>
    <xf numFmtId="0" fontId="19" fillId="0" borderId="0" xfId="25" applyFont="1" applyAlignment="1">
      <alignment vertical="top" wrapText="1"/>
    </xf>
    <xf numFmtId="0" fontId="34" fillId="0" borderId="0" xfId="25" applyFont="1" applyAlignment="1">
      <alignment vertical="top" wrapText="1"/>
    </xf>
    <xf numFmtId="49" fontId="19" fillId="0" borderId="0" xfId="44" applyNumberFormat="1" applyFont="1" applyAlignment="1">
      <alignment horizontal="left" vertical="top" wrapText="1"/>
    </xf>
    <xf numFmtId="4" fontId="24" fillId="0" borderId="0" xfId="30" applyNumberFormat="1" applyFont="1"/>
    <xf numFmtId="166" fontId="22" fillId="0" borderId="4" xfId="30" applyNumberFormat="1" applyFont="1" applyBorder="1" applyAlignment="1">
      <alignment horizontal="right" vertical="center"/>
    </xf>
    <xf numFmtId="4" fontId="22" fillId="0" borderId="4" xfId="30" applyNumberFormat="1" applyFont="1" applyBorder="1" applyAlignment="1">
      <alignment horizontal="right" vertical="center"/>
    </xf>
    <xf numFmtId="4" fontId="22" fillId="0" borderId="4" xfId="30" applyNumberFormat="1" applyFont="1" applyBorder="1"/>
    <xf numFmtId="0" fontId="22" fillId="0" borderId="0" xfId="30" applyFont="1" applyAlignment="1">
      <alignment horizontal="center" vertical="center"/>
    </xf>
    <xf numFmtId="0" fontId="19" fillId="0" borderId="4" xfId="30" applyFont="1" applyBorder="1"/>
    <xf numFmtId="4" fontId="19" fillId="0" borderId="4" xfId="30" applyNumberFormat="1" applyFont="1" applyBorder="1"/>
    <xf numFmtId="4" fontId="20" fillId="0" borderId="4" xfId="30" applyNumberFormat="1" applyFont="1" applyBorder="1"/>
    <xf numFmtId="0" fontId="19" fillId="0" borderId="4" xfId="30" applyFont="1" applyBorder="1" applyAlignment="1">
      <alignment horizontal="left"/>
    </xf>
    <xf numFmtId="0" fontId="19" fillId="0" borderId="4" xfId="30" applyFont="1" applyBorder="1" applyAlignment="1">
      <alignment horizontal="right"/>
    </xf>
    <xf numFmtId="4" fontId="19" fillId="0" borderId="4" xfId="30" applyNumberFormat="1" applyFont="1" applyBorder="1" applyAlignment="1">
      <alignment horizontal="right"/>
    </xf>
    <xf numFmtId="4" fontId="20" fillId="0" borderId="4" xfId="30" applyNumberFormat="1" applyFont="1" applyBorder="1" applyAlignment="1">
      <alignment horizontal="center"/>
    </xf>
    <xf numFmtId="17" fontId="24" fillId="0" borderId="0" xfId="30" applyNumberFormat="1" applyFont="1"/>
    <xf numFmtId="49" fontId="24" fillId="0" borderId="0" xfId="30" applyNumberFormat="1" applyFont="1"/>
    <xf numFmtId="0" fontId="35" fillId="0" borderId="0" xfId="25" applyFont="1" applyAlignment="1">
      <alignment horizontal="center" vertical="top" wrapText="1"/>
    </xf>
    <xf numFmtId="0" fontId="36" fillId="0" borderId="0" xfId="25" applyFont="1" applyAlignment="1">
      <alignment horizontal="center"/>
    </xf>
    <xf numFmtId="16" fontId="19" fillId="0" borderId="0" xfId="26" applyNumberFormat="1" applyFont="1" applyAlignment="1">
      <alignment horizontal="center" vertical="top" wrapText="1" shrinkToFit="1"/>
    </xf>
    <xf numFmtId="4" fontId="26" fillId="0" borderId="4" xfId="30" applyNumberFormat="1" applyFont="1" applyBorder="1"/>
    <xf numFmtId="0" fontId="38" fillId="0" borderId="0" xfId="30" applyFont="1" applyAlignment="1">
      <alignment horizontal="center"/>
    </xf>
    <xf numFmtId="49" fontId="22" fillId="0" borderId="0" xfId="30" applyNumberFormat="1" applyFont="1" applyAlignment="1">
      <alignment horizontal="left" vertical="center" wrapText="1"/>
    </xf>
    <xf numFmtId="0" fontId="22" fillId="0" borderId="0" xfId="0" applyFont="1" applyAlignment="1">
      <alignment horizontal="left" vertical="center" wrapText="1"/>
    </xf>
    <xf numFmtId="0" fontId="22" fillId="0" borderId="4" xfId="0" applyFont="1" applyBorder="1" applyAlignment="1">
      <alignment horizontal="left" vertical="center" wrapText="1"/>
    </xf>
    <xf numFmtId="0" fontId="23" fillId="0" borderId="0" xfId="30" applyFont="1" applyAlignment="1">
      <alignment horizontal="center"/>
    </xf>
    <xf numFmtId="0" fontId="32" fillId="0" borderId="0" xfId="0" applyFont="1" applyAlignment="1">
      <alignment horizontal="left" vertical="top" wrapText="1"/>
    </xf>
    <xf numFmtId="0" fontId="28" fillId="18" borderId="4" xfId="26" applyFont="1" applyFill="1" applyBorder="1" applyAlignment="1">
      <alignment horizontal="right" vertical="center" wrapText="1"/>
    </xf>
    <xf numFmtId="0" fontId="19" fillId="0" borderId="0" xfId="0" applyFont="1" applyAlignment="1">
      <alignment horizontal="left" vertical="top" wrapText="1"/>
    </xf>
    <xf numFmtId="0" fontId="19" fillId="0" borderId="0" xfId="0" applyFont="1" applyAlignment="1">
      <alignment horizontal="left" wrapText="1"/>
    </xf>
    <xf numFmtId="0" fontId="33" fillId="0" borderId="0" xfId="0" applyFont="1" applyAlignment="1">
      <alignment horizontal="left" vertical="top" wrapText="1"/>
    </xf>
    <xf numFmtId="49" fontId="19" fillId="0" borderId="0" xfId="0" applyNumberFormat="1" applyFont="1" applyAlignment="1">
      <alignment horizontal="left" vertical="top" wrapText="1"/>
    </xf>
    <xf numFmtId="0" fontId="19" fillId="0" borderId="0" xfId="30" applyFont="1" applyAlignment="1">
      <alignment horizontal="left" vertical="top" wrapText="1"/>
    </xf>
    <xf numFmtId="0" fontId="27" fillId="18" borderId="6" xfId="0" applyFont="1" applyFill="1" applyBorder="1" applyAlignment="1">
      <alignment horizontal="left" vertical="center"/>
    </xf>
    <xf numFmtId="0" fontId="19" fillId="0" borderId="0" xfId="26" applyFont="1" applyAlignment="1">
      <alignment horizontal="left" vertical="top" wrapText="1"/>
    </xf>
  </cellXfs>
  <cellStyles count="45">
    <cellStyle name="20 % – Poudarek1" xfId="1" xr:uid="{00000000-0005-0000-0000-000000000000}"/>
    <cellStyle name="20 % – Poudarek2" xfId="2" xr:uid="{00000000-0005-0000-0000-000001000000}"/>
    <cellStyle name="20 % – Poudarek3" xfId="3" xr:uid="{00000000-0005-0000-0000-000002000000}"/>
    <cellStyle name="20 % – Poudarek4" xfId="4" xr:uid="{00000000-0005-0000-0000-000003000000}"/>
    <cellStyle name="20 % – Poudarek5" xfId="5" xr:uid="{00000000-0005-0000-0000-000004000000}"/>
    <cellStyle name="20 % – Poudarek6" xfId="6" xr:uid="{00000000-0005-0000-0000-000005000000}"/>
    <cellStyle name="40 % – Poudarek1" xfId="7" xr:uid="{00000000-0005-0000-0000-000006000000}"/>
    <cellStyle name="40 % – Poudarek2" xfId="8" xr:uid="{00000000-0005-0000-0000-000007000000}"/>
    <cellStyle name="40 % – Poudarek3" xfId="9" xr:uid="{00000000-0005-0000-0000-000008000000}"/>
    <cellStyle name="40 % – Poudarek4" xfId="10" xr:uid="{00000000-0005-0000-0000-000009000000}"/>
    <cellStyle name="40 % – Poudarek5" xfId="11" xr:uid="{00000000-0005-0000-0000-00000A000000}"/>
    <cellStyle name="40 % – Poudarek6" xfId="12" xr:uid="{00000000-0005-0000-0000-00000B000000}"/>
    <cellStyle name="60 % – Poudarek1" xfId="13" xr:uid="{00000000-0005-0000-0000-00000C000000}"/>
    <cellStyle name="60 % – Poudarek2" xfId="14" xr:uid="{00000000-0005-0000-0000-00000D000000}"/>
    <cellStyle name="60 % – Poudarek3" xfId="15" xr:uid="{00000000-0005-0000-0000-00000E000000}"/>
    <cellStyle name="60 % – Poudarek4" xfId="16" xr:uid="{00000000-0005-0000-0000-00000F000000}"/>
    <cellStyle name="60 % – Poudarek5" xfId="17" xr:uid="{00000000-0005-0000-0000-000010000000}"/>
    <cellStyle name="60 % – Poudarek6" xfId="18" xr:uid="{00000000-0005-0000-0000-000011000000}"/>
    <cellStyle name="Dobro" xfId="22" xr:uid="{00000000-0005-0000-0000-000012000000}"/>
    <cellStyle name="Element-delo" xfId="19" xr:uid="{00000000-0005-0000-0000-000013000000}"/>
    <cellStyle name="Element-delo 5" xfId="20" xr:uid="{00000000-0005-0000-0000-000014000000}"/>
    <cellStyle name="Element-delo_HTZ IP 164 srednja zdravstvena šola Celje ci1151-1, BZ500+..." xfId="21" xr:uid="{00000000-0005-0000-0000-000015000000}"/>
    <cellStyle name="Hiperpovezava 2" xfId="23" xr:uid="{00000000-0005-0000-0000-000016000000}"/>
    <cellStyle name="Izhod" xfId="37" xr:uid="{00000000-0005-0000-0000-000017000000}"/>
    <cellStyle name="Naslov" xfId="40" xr:uid="{00000000-0005-0000-0000-000018000000}"/>
    <cellStyle name="Naslov 5" xfId="24" xr:uid="{00000000-0005-0000-0000-000019000000}"/>
    <cellStyle name="Navadno" xfId="0" builtinId="0"/>
    <cellStyle name="Navadno 2" xfId="25" xr:uid="{00000000-0005-0000-0000-00001A000000}"/>
    <cellStyle name="Navadno 3" xfId="26" xr:uid="{00000000-0005-0000-0000-00001B000000}"/>
    <cellStyle name="Navadno 4" xfId="27" xr:uid="{00000000-0005-0000-0000-00001C000000}"/>
    <cellStyle name="Navadno 5" xfId="28" xr:uid="{00000000-0005-0000-0000-00001D000000}"/>
    <cellStyle name="Navadno_3I-  vrtec Dobrna" xfId="29" xr:uid="{00000000-0005-0000-0000-00001E000000}"/>
    <cellStyle name="Navadno_ARREA- koča Ruše-rušitve" xfId="44" xr:uid="{00000000-0005-0000-0000-00001F000000}"/>
    <cellStyle name="Navadno_KALAMAR-PSO GREGORČIČEVA MS-16.11.04" xfId="30" xr:uid="{00000000-0005-0000-0000-000020000000}"/>
    <cellStyle name="Navadno_KALAMAR-PSO GREGORČIČEVA MS-16.11.04_3I- vrtec Dobrna ključ" xfId="31" xr:uid="{00000000-0005-0000-0000-000021000000}"/>
    <cellStyle name="Navadno_PROJEKTA gradbena jama komenda marec 2009 in avgust 10" xfId="32" xr:uid="{00000000-0005-0000-0000-000022000000}"/>
    <cellStyle name="Navadno_STENE IN STROPOVI" xfId="33" xr:uid="{00000000-0005-0000-0000-000023000000}"/>
    <cellStyle name="Normal 2" xfId="34" xr:uid="{00000000-0005-0000-0000-000025000000}"/>
    <cellStyle name="Normal 3" xfId="35" xr:uid="{00000000-0005-0000-0000-000026000000}"/>
    <cellStyle name="Normal 4" xfId="36" xr:uid="{00000000-0005-0000-0000-000027000000}"/>
    <cellStyle name="Opozorilo" xfId="43" xr:uid="{00000000-0005-0000-0000-000028000000}"/>
    <cellStyle name="PRVA VRSTA Element delo 2" xfId="38" xr:uid="{00000000-0005-0000-0000-000029000000}"/>
    <cellStyle name="Slog 1" xfId="39" xr:uid="{00000000-0005-0000-0000-00002A000000}"/>
    <cellStyle name="Valuta 2" xfId="41" xr:uid="{00000000-0005-0000-0000-00002B000000}"/>
    <cellStyle name="Vejica 2" xfId="42" xr:uid="{00000000-0005-0000-0000-00002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javnizavodljubljanskigr-my.sharepoint.com/Users/Dell/Documents/Popisi/BIPA-&#268;RNU&#352;KI%20BAJER%20kon&#269;ni%20popisi%2030.4.2012/2-crnuski%20bajer_arh_klet_pzi_2604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LAVNA REKAPITULACIJA"/>
      <sheetName val="REKAPITULACIJA GR.+OB. DELA"/>
      <sheetName val="ZEM.D.+pripr.dela-temeljenje"/>
      <sheetName val="GLOBOKO TEMELJENJE"/>
      <sheetName val="BETONSKA DELA (2)"/>
      <sheetName val="ZIDARSKA DELA (2)"/>
      <sheetName val="TESARSKA DELA (2)"/>
      <sheetName val="ZEM.D.+pripr.dela"/>
      <sheetName val="BETONSKA DELA"/>
      <sheetName val="ZIDARSKA DELA"/>
      <sheetName val="TESARSKA DELA"/>
      <sheetName val="NEPREDVIDENA GR.DELA"/>
      <sheetName val="KLJUČAVNIČARSKA DELA"/>
      <sheetName val="KERAMIČARSKA DELA"/>
      <sheetName val="PODOPOLAGALSKA DELA"/>
      <sheetName val="OKNA,VRATA"/>
      <sheetName val="SLIKOPLESKARSKA DELA"/>
      <sheetName val="NEPREDVIDENA OB. DELA"/>
      <sheetName val="STENE IN STROPOVI"/>
      <sheetName val="FASADA V1"/>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sheetData sheetId="19"/>
    </sheetDataSet>
  </externalBook>
</externalLink>
</file>

<file path=xl/theme/theme1.xml><?xml version="1.0" encoding="utf-8"?>
<a:theme xmlns:a="http://schemas.openxmlformats.org/drawingml/2006/main" name="Officeova tema">
  <a:themeElements>
    <a:clrScheme name="Pisar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isarna">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isar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3:L42"/>
  <sheetViews>
    <sheetView zoomScaleNormal="100" zoomScaleSheetLayoutView="115" workbookViewId="0">
      <selection activeCell="H35" sqref="H35"/>
    </sheetView>
  </sheetViews>
  <sheetFormatPr defaultColWidth="9.140625" defaultRowHeight="12.75"/>
  <cols>
    <col min="1" max="1" width="9.140625" style="1"/>
    <col min="2" max="2" width="4.5703125" style="1" customWidth="1"/>
    <col min="3" max="3" width="10.140625" style="1" bestFit="1" customWidth="1"/>
    <col min="4" max="4" width="10.7109375" style="1" customWidth="1"/>
    <col min="5" max="5" width="6.42578125" style="1" customWidth="1"/>
    <col min="6" max="6" width="3.28515625" style="1" customWidth="1"/>
    <col min="7" max="7" width="17.5703125" style="2" customWidth="1"/>
    <col min="8" max="8" width="18.5703125" style="3" customWidth="1"/>
    <col min="9" max="16384" width="9.140625" style="1"/>
  </cols>
  <sheetData>
    <row r="3" spans="1:12">
      <c r="C3" s="167"/>
      <c r="D3" s="167"/>
      <c r="E3" s="167"/>
      <c r="F3" s="167"/>
      <c r="G3" s="168"/>
      <c r="H3" s="169"/>
    </row>
    <row r="5" spans="1:12" ht="16.5">
      <c r="A5" s="4"/>
      <c r="B5" s="5"/>
      <c r="C5" s="17" t="s">
        <v>59</v>
      </c>
      <c r="D5" s="12"/>
      <c r="E5" s="12" t="s">
        <v>58</v>
      </c>
      <c r="F5" s="12"/>
      <c r="G5" s="17"/>
      <c r="H5" s="6"/>
      <c r="I5" s="7"/>
      <c r="L5" s="9"/>
    </row>
    <row r="6" spans="1:12" ht="16.5">
      <c r="A6" s="10"/>
      <c r="C6" s="10"/>
      <c r="E6" s="15" t="s">
        <v>142</v>
      </c>
      <c r="G6" s="10"/>
      <c r="H6" s="9"/>
      <c r="I6" s="11"/>
      <c r="L6" s="9"/>
    </row>
    <row r="7" spans="1:12">
      <c r="A7" s="10"/>
      <c r="C7" s="10"/>
      <c r="G7" s="10"/>
      <c r="H7" s="9"/>
      <c r="I7" s="11"/>
      <c r="L7" s="9"/>
    </row>
    <row r="8" spans="1:12">
      <c r="A8" s="10"/>
      <c r="C8" s="10"/>
      <c r="G8" s="10"/>
      <c r="H8" s="9"/>
      <c r="I8" s="11"/>
      <c r="L8" s="9"/>
    </row>
    <row r="9" spans="1:12" ht="18.75">
      <c r="A9" s="10"/>
      <c r="C9" s="17" t="s">
        <v>4</v>
      </c>
      <c r="E9" s="33" t="s">
        <v>25</v>
      </c>
      <c r="G9" s="10"/>
      <c r="H9" s="9"/>
      <c r="I9" s="11"/>
      <c r="L9" s="9"/>
    </row>
    <row r="10" spans="1:12" ht="18">
      <c r="A10" s="10"/>
      <c r="C10" s="10"/>
      <c r="E10" s="33" t="s">
        <v>60</v>
      </c>
      <c r="G10" s="10"/>
      <c r="H10" s="9"/>
      <c r="I10" s="11"/>
      <c r="L10" s="9"/>
    </row>
    <row r="11" spans="1:12" s="5" customFormat="1">
      <c r="A11" s="4"/>
      <c r="C11" s="4"/>
      <c r="G11" s="4"/>
      <c r="H11" s="6"/>
      <c r="I11" s="7"/>
      <c r="L11" s="6"/>
    </row>
    <row r="12" spans="1:12" s="5" customFormat="1">
      <c r="A12" s="4"/>
      <c r="C12" s="4"/>
      <c r="G12" s="4"/>
      <c r="H12" s="6"/>
      <c r="I12" s="7"/>
      <c r="L12" s="6"/>
    </row>
    <row r="13" spans="1:12" ht="16.5">
      <c r="A13" s="10"/>
      <c r="C13" s="17" t="s">
        <v>5</v>
      </c>
      <c r="E13" s="175" t="s">
        <v>143</v>
      </c>
      <c r="G13" s="10"/>
      <c r="H13" s="9"/>
      <c r="I13" s="11"/>
      <c r="L13" s="9"/>
    </row>
    <row r="14" spans="1:12">
      <c r="A14" s="10"/>
      <c r="C14" s="10"/>
      <c r="G14" s="10"/>
      <c r="H14" s="9"/>
      <c r="I14" s="11"/>
      <c r="L14" s="9"/>
    </row>
    <row r="15" spans="1:12" ht="16.5">
      <c r="A15" s="10"/>
      <c r="C15" s="17" t="s">
        <v>6</v>
      </c>
      <c r="E15" s="174" t="s">
        <v>61</v>
      </c>
      <c r="G15" s="10"/>
      <c r="H15" s="9"/>
      <c r="I15" s="11"/>
      <c r="L15" s="9"/>
    </row>
    <row r="16" spans="1:12">
      <c r="A16" s="10"/>
      <c r="B16" s="167"/>
      <c r="C16" s="167"/>
      <c r="D16" s="167"/>
      <c r="E16" s="170"/>
      <c r="F16" s="171"/>
      <c r="G16" s="172"/>
      <c r="H16" s="173"/>
      <c r="I16" s="9"/>
      <c r="L16" s="9"/>
    </row>
    <row r="17" spans="1:12">
      <c r="A17" s="10"/>
      <c r="E17" s="10"/>
      <c r="F17" s="9"/>
      <c r="G17" s="11"/>
      <c r="H17" s="8"/>
      <c r="I17" s="9"/>
      <c r="L17" s="9"/>
    </row>
    <row r="18" spans="1:12">
      <c r="A18" s="10"/>
      <c r="E18" s="10"/>
      <c r="F18" s="9"/>
      <c r="G18" s="11"/>
      <c r="H18" s="8"/>
      <c r="I18" s="9"/>
      <c r="L18" s="9"/>
    </row>
    <row r="19" spans="1:12" ht="27">
      <c r="A19" s="10"/>
      <c r="D19" s="180" t="s">
        <v>188</v>
      </c>
      <c r="E19" s="180"/>
      <c r="F19" s="180"/>
      <c r="G19" s="180"/>
      <c r="H19" s="8"/>
      <c r="I19" s="9"/>
      <c r="L19" s="9"/>
    </row>
    <row r="20" spans="1:12">
      <c r="A20" s="10"/>
      <c r="E20" s="10"/>
      <c r="F20" s="9"/>
      <c r="G20" s="11"/>
      <c r="H20" s="8"/>
      <c r="I20" s="9"/>
      <c r="L20" s="9"/>
    </row>
    <row r="21" spans="1:12" ht="26.25" customHeight="1">
      <c r="A21" s="13"/>
      <c r="B21" s="5"/>
      <c r="C21" s="5"/>
      <c r="D21" s="184" t="s">
        <v>7</v>
      </c>
      <c r="E21" s="184"/>
      <c r="F21" s="184"/>
      <c r="G21" s="184"/>
      <c r="H21" s="8"/>
      <c r="I21" s="6"/>
      <c r="L21" s="9"/>
    </row>
    <row r="22" spans="1:12" ht="16.5">
      <c r="A22" s="13"/>
      <c r="B22" s="5"/>
      <c r="C22" s="5"/>
      <c r="E22" s="5"/>
      <c r="F22" s="6"/>
      <c r="G22" s="7"/>
      <c r="H22" s="34"/>
      <c r="I22" s="6"/>
      <c r="L22" s="9"/>
    </row>
    <row r="23" spans="1:12" ht="16.5">
      <c r="A23" s="5"/>
      <c r="B23" s="5"/>
      <c r="C23" s="5"/>
      <c r="D23" s="5"/>
      <c r="E23" s="4"/>
      <c r="F23" s="6"/>
      <c r="G23" s="7"/>
      <c r="H23" s="34"/>
      <c r="I23" s="6"/>
      <c r="L23" s="9"/>
    </row>
    <row r="24" spans="1:12" ht="16.5">
      <c r="A24" s="5"/>
      <c r="B24" s="5"/>
      <c r="C24" s="5"/>
      <c r="D24" s="5"/>
      <c r="E24" s="4"/>
      <c r="F24" s="6"/>
      <c r="G24" s="11"/>
      <c r="H24" s="34"/>
      <c r="I24" s="6"/>
      <c r="L24" s="9"/>
    </row>
    <row r="25" spans="1:12" ht="24.95" customHeight="1">
      <c r="A25" s="5"/>
      <c r="B25" s="166" t="s">
        <v>65</v>
      </c>
      <c r="C25" s="36" t="str">
        <f>+'POPIS DEL'!B4</f>
        <v>ORGANIZACIJA  GRADBIŠČA</v>
      </c>
      <c r="D25" s="37"/>
      <c r="E25" s="38"/>
      <c r="F25" s="39"/>
      <c r="G25" s="40"/>
      <c r="H25" s="22">
        <f>+'POPIS DEL'!F21</f>
        <v>0</v>
      </c>
      <c r="I25" s="14"/>
      <c r="L25" s="9"/>
    </row>
    <row r="26" spans="1:12" s="15" customFormat="1" ht="24.95" customHeight="1">
      <c r="B26" s="166" t="s">
        <v>66</v>
      </c>
      <c r="C26" s="41" t="str">
        <f>+'POPIS DEL'!B24</f>
        <v>RUŠITVENA in PRIPRAVLJALNA DELA</v>
      </c>
      <c r="D26" s="36"/>
      <c r="E26" s="41"/>
      <c r="F26" s="42"/>
      <c r="G26" s="43"/>
      <c r="H26" s="22">
        <f>+'POPIS DEL'!F51</f>
        <v>0</v>
      </c>
      <c r="I26" s="18"/>
      <c r="L26" s="19"/>
    </row>
    <row r="27" spans="1:12" s="15" customFormat="1" ht="24.95" customHeight="1">
      <c r="B27" s="166" t="s">
        <v>68</v>
      </c>
      <c r="C27" s="181" t="s">
        <v>67</v>
      </c>
      <c r="D27" s="181"/>
      <c r="E27" s="181"/>
      <c r="F27" s="181"/>
      <c r="G27" s="181"/>
      <c r="H27" s="44">
        <f>+'POPIS DEL'!F96</f>
        <v>0</v>
      </c>
      <c r="I27" s="18"/>
      <c r="L27" s="19"/>
    </row>
    <row r="28" spans="1:12" s="15" customFormat="1" ht="24.95" customHeight="1">
      <c r="B28" s="166" t="s">
        <v>103</v>
      </c>
      <c r="C28" s="181" t="s">
        <v>101</v>
      </c>
      <c r="D28" s="181"/>
      <c r="E28" s="181"/>
      <c r="F28" s="181"/>
      <c r="G28" s="181"/>
      <c r="H28" s="44">
        <f>+'POPIS DEL'!F103</f>
        <v>0</v>
      </c>
      <c r="I28" s="18"/>
      <c r="L28" s="19"/>
    </row>
    <row r="29" spans="1:12" s="15" customFormat="1" ht="24.95" customHeight="1">
      <c r="B29" s="166" t="s">
        <v>192</v>
      </c>
      <c r="C29" s="182" t="s">
        <v>90</v>
      </c>
      <c r="D29" s="182"/>
      <c r="E29" s="182"/>
      <c r="F29" s="182"/>
      <c r="G29" s="182"/>
      <c r="H29" s="44">
        <f>+'POPIS DEL'!F121</f>
        <v>0</v>
      </c>
      <c r="I29" s="18"/>
      <c r="L29" s="19"/>
    </row>
    <row r="30" spans="1:12" s="15" customFormat="1" ht="24.95" customHeight="1">
      <c r="B30" s="166" t="s">
        <v>104</v>
      </c>
      <c r="C30" s="183" t="s">
        <v>102</v>
      </c>
      <c r="D30" s="183"/>
      <c r="E30" s="183"/>
      <c r="F30" s="183"/>
      <c r="G30" s="183"/>
      <c r="H30" s="163">
        <f>+'POPIS DEL'!F158</f>
        <v>0</v>
      </c>
      <c r="I30" s="18"/>
      <c r="L30" s="19"/>
    </row>
    <row r="31" spans="1:12" s="15" customFormat="1" ht="18" customHeight="1">
      <c r="C31" s="35"/>
      <c r="D31" s="35"/>
      <c r="E31" s="35"/>
      <c r="F31" s="35"/>
      <c r="G31" s="35"/>
      <c r="H31" s="20"/>
      <c r="I31" s="18"/>
      <c r="L31" s="19"/>
    </row>
    <row r="32" spans="1:12" s="15" customFormat="1" ht="16.5">
      <c r="C32" s="16"/>
      <c r="D32" s="12"/>
      <c r="E32" s="17"/>
      <c r="F32" s="18"/>
      <c r="G32" s="23" t="s">
        <v>137</v>
      </c>
      <c r="H32" s="164">
        <f>SUM(H25:H31)</f>
        <v>0</v>
      </c>
      <c r="I32" s="18"/>
      <c r="L32" s="19"/>
    </row>
    <row r="33" spans="1:12" s="15" customFormat="1" ht="16.5">
      <c r="A33" s="24"/>
      <c r="B33" s="12"/>
      <c r="C33" s="16"/>
      <c r="D33" s="12"/>
      <c r="E33" s="17"/>
      <c r="F33" s="25"/>
      <c r="G33" s="20"/>
      <c r="H33" s="26"/>
      <c r="I33" s="18"/>
      <c r="L33" s="19"/>
    </row>
    <row r="34" spans="1:12" s="15" customFormat="1" ht="16.5">
      <c r="A34" s="24"/>
      <c r="B34" s="12"/>
      <c r="C34" s="16"/>
      <c r="D34" s="12"/>
      <c r="E34" s="17"/>
      <c r="F34" s="25"/>
      <c r="G34" s="21" t="s">
        <v>139</v>
      </c>
      <c r="H34" s="162">
        <f>+H32*0.22</f>
        <v>0</v>
      </c>
      <c r="I34" s="18"/>
      <c r="L34" s="19"/>
    </row>
    <row r="35" spans="1:12" s="15" customFormat="1" ht="16.5">
      <c r="A35" s="24"/>
      <c r="B35" s="12"/>
      <c r="C35" s="16"/>
      <c r="D35" s="12"/>
      <c r="E35" s="17"/>
      <c r="F35" s="25"/>
      <c r="G35" s="27" t="s">
        <v>138</v>
      </c>
      <c r="H35" s="165">
        <f>+H32+H34</f>
        <v>0</v>
      </c>
      <c r="I35" s="18"/>
      <c r="L35" s="19"/>
    </row>
    <row r="36" spans="1:12" s="15" customFormat="1" ht="16.5">
      <c r="A36" s="24"/>
      <c r="B36" s="12"/>
      <c r="C36" s="16"/>
      <c r="D36" s="12"/>
      <c r="E36" s="17"/>
      <c r="F36" s="25"/>
      <c r="G36" s="20"/>
      <c r="H36" s="26"/>
      <c r="I36" s="18"/>
      <c r="L36" s="19"/>
    </row>
    <row r="37" spans="1:12" s="15" customFormat="1" ht="16.5">
      <c r="A37" s="28"/>
      <c r="B37" s="1"/>
      <c r="C37" s="29"/>
      <c r="D37" s="1"/>
      <c r="E37" s="10"/>
      <c r="F37" s="30"/>
      <c r="G37" s="31"/>
      <c r="H37" s="32"/>
      <c r="I37" s="18"/>
      <c r="L37" s="19"/>
    </row>
    <row r="38" spans="1:12" s="15" customFormat="1" ht="16.5">
      <c r="A38" s="28"/>
      <c r="B38" s="1"/>
      <c r="C38" s="29"/>
      <c r="D38" s="1"/>
      <c r="E38" s="10"/>
      <c r="F38" s="30"/>
      <c r="G38" s="31"/>
      <c r="H38" s="32"/>
      <c r="I38" s="18"/>
      <c r="L38" s="19"/>
    </row>
    <row r="39" spans="1:12" s="15" customFormat="1" ht="16.5">
      <c r="A39" s="28"/>
      <c r="B39" s="1" t="s">
        <v>189</v>
      </c>
      <c r="C39" s="29"/>
      <c r="D39" s="1"/>
      <c r="E39" s="10" t="s">
        <v>190</v>
      </c>
      <c r="F39" s="30"/>
      <c r="G39" s="31"/>
      <c r="H39" s="162" t="s">
        <v>191</v>
      </c>
      <c r="I39" s="18"/>
      <c r="L39" s="19"/>
    </row>
    <row r="40" spans="1:12" s="15" customFormat="1" ht="16.5">
      <c r="A40" s="28"/>
      <c r="B40" s="1"/>
      <c r="C40" s="29"/>
      <c r="D40" s="1"/>
      <c r="E40" s="10"/>
      <c r="F40" s="30"/>
      <c r="G40" s="31"/>
      <c r="H40" s="32"/>
      <c r="I40" s="18"/>
      <c r="L40" s="19"/>
    </row>
    <row r="41" spans="1:12">
      <c r="A41" s="28"/>
      <c r="C41" s="29"/>
      <c r="E41" s="10"/>
      <c r="F41" s="30"/>
      <c r="G41" s="31"/>
      <c r="H41" s="32"/>
      <c r="I41" s="6"/>
      <c r="L41" s="9"/>
    </row>
    <row r="42" spans="1:12">
      <c r="G42" s="168"/>
      <c r="H42" s="179"/>
    </row>
  </sheetData>
  <mergeCells count="6">
    <mergeCell ref="D19:G19"/>
    <mergeCell ref="C27:G27"/>
    <mergeCell ref="C29:G29"/>
    <mergeCell ref="C28:G28"/>
    <mergeCell ref="C30:G30"/>
    <mergeCell ref="D21:G21"/>
  </mergeCells>
  <phoneticPr fontId="2" type="noConversion"/>
  <printOptions horizontalCentered="1"/>
  <pageMargins left="0.98425196850393704" right="0.39370078740157483" top="0.78740157480314965" bottom="0.78740157480314965" header="0.31496062992125984" footer="0.31496062992125984"/>
  <pageSetup paperSize="9" fitToHeight="70" orientation="portrait" horizontalDpi="180" verticalDpi="180" r:id="rId1"/>
  <headerFooter alignWithMargins="0">
    <oddHeader>&amp;C&amp;"Arial Narrow,Navadno"&amp;11Ljubljanski grad - OBNOVA STOPNIŠČA Trakt C&amp;R&amp;"Arial Narrow,Navadno"&amp;9Javni zavod LJUBLJANSKI GRAD</oddHeader>
    <oddFooter>&amp;R&amp;"Arial Narrow,Navadno"&amp;9Stran &amp;P od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A1:DB73"/>
  <sheetViews>
    <sheetView tabSelected="1" topLeftCell="A46" zoomScaleNormal="100" zoomScaleSheetLayoutView="115" workbookViewId="0">
      <selection activeCell="B66" sqref="B66"/>
    </sheetView>
  </sheetViews>
  <sheetFormatPr defaultColWidth="9.140625" defaultRowHeight="12.75"/>
  <cols>
    <col min="1" max="1" width="3" style="1" customWidth="1"/>
    <col min="2" max="2" width="91" style="157" customWidth="1"/>
    <col min="3" max="16384" width="9.140625" style="1"/>
  </cols>
  <sheetData>
    <row r="1" spans="2:106" s="102" customFormat="1">
      <c r="B1" s="157"/>
      <c r="C1" s="103"/>
      <c r="D1" s="103"/>
    </row>
    <row r="2" spans="2:106" s="102" customFormat="1">
      <c r="B2" s="157"/>
      <c r="C2" s="103"/>
      <c r="D2" s="103"/>
    </row>
    <row r="3" spans="2:106" s="5" customFormat="1" ht="20.25">
      <c r="B3" s="176" t="s">
        <v>136</v>
      </c>
    </row>
    <row r="4" spans="2:106">
      <c r="B4" s="158"/>
    </row>
    <row r="5" spans="2:106">
      <c r="B5" s="158"/>
    </row>
    <row r="6" spans="2:106" s="5" customFormat="1" ht="18">
      <c r="B6" s="177" t="s">
        <v>27</v>
      </c>
    </row>
    <row r="7" spans="2:106" s="5" customFormat="1">
      <c r="B7" s="157"/>
    </row>
    <row r="8" spans="2:106" s="5" customFormat="1" ht="44.25" customHeight="1">
      <c r="B8" s="159" t="s">
        <v>115</v>
      </c>
    </row>
    <row r="9" spans="2:106" s="5" customFormat="1" ht="45" customHeight="1">
      <c r="B9" s="159" t="s">
        <v>116</v>
      </c>
    </row>
    <row r="10" spans="2:106" s="5" customFormat="1" ht="30" customHeight="1">
      <c r="B10" s="159" t="s">
        <v>117</v>
      </c>
    </row>
    <row r="11" spans="2:106" s="5" customFormat="1" ht="55.5" customHeight="1">
      <c r="B11" s="159" t="s">
        <v>28</v>
      </c>
    </row>
    <row r="12" spans="2:106" s="58" customFormat="1" ht="47.25" customHeight="1">
      <c r="B12" s="159" t="s">
        <v>29</v>
      </c>
      <c r="C12" s="95"/>
      <c r="D12" s="94"/>
      <c r="E12" s="94"/>
      <c r="F12" s="94"/>
      <c r="G12" s="94"/>
      <c r="H12" s="94"/>
      <c r="I12" s="94"/>
      <c r="J12" s="94"/>
      <c r="K12" s="94"/>
      <c r="L12" s="94"/>
      <c r="M12" s="94"/>
      <c r="N12" s="94"/>
      <c r="O12" s="94"/>
      <c r="P12" s="94"/>
      <c r="Q12" s="94"/>
      <c r="R12" s="94"/>
      <c r="S12" s="94"/>
      <c r="T12" s="94"/>
      <c r="U12" s="94"/>
      <c r="V12" s="94"/>
      <c r="W12" s="94"/>
      <c r="X12" s="94"/>
      <c r="Y12" s="94"/>
      <c r="Z12" s="94"/>
      <c r="AA12" s="94"/>
      <c r="AB12" s="94"/>
      <c r="AC12" s="94"/>
      <c r="AD12" s="94"/>
      <c r="AE12" s="94"/>
      <c r="AF12" s="94"/>
      <c r="AG12" s="94"/>
      <c r="AH12" s="94"/>
      <c r="AI12" s="94"/>
      <c r="AJ12" s="94"/>
      <c r="AK12" s="94"/>
      <c r="AL12" s="94"/>
      <c r="AM12" s="94"/>
      <c r="AN12" s="94"/>
      <c r="AO12" s="94"/>
      <c r="AP12" s="94"/>
      <c r="AQ12" s="94"/>
      <c r="AR12" s="94"/>
      <c r="AS12" s="94"/>
      <c r="AT12" s="94"/>
      <c r="AU12" s="94"/>
      <c r="AV12" s="94"/>
      <c r="AW12" s="94"/>
      <c r="AX12" s="94"/>
      <c r="AY12" s="94"/>
      <c r="AZ12" s="94"/>
      <c r="BA12" s="94"/>
      <c r="BB12" s="94"/>
      <c r="BC12" s="94"/>
      <c r="BD12" s="94"/>
      <c r="BE12" s="94"/>
      <c r="BF12" s="94"/>
      <c r="BG12" s="94"/>
      <c r="BH12" s="94"/>
      <c r="BI12" s="94"/>
      <c r="BJ12" s="94"/>
      <c r="BK12" s="94"/>
      <c r="BL12" s="94"/>
      <c r="BM12" s="94"/>
      <c r="BN12" s="94"/>
      <c r="BO12" s="94"/>
      <c r="BP12" s="94"/>
      <c r="BQ12" s="94"/>
      <c r="BR12" s="94"/>
      <c r="BS12" s="94"/>
      <c r="BT12" s="94"/>
      <c r="BU12" s="94"/>
      <c r="BV12" s="94"/>
      <c r="BW12" s="94"/>
      <c r="BX12" s="94"/>
      <c r="BY12" s="94"/>
      <c r="BZ12" s="94"/>
      <c r="CA12" s="94"/>
      <c r="CB12" s="94"/>
      <c r="CC12" s="94"/>
      <c r="CD12" s="94"/>
      <c r="CE12" s="94"/>
      <c r="CF12" s="94"/>
      <c r="CG12" s="94"/>
      <c r="CH12" s="94"/>
      <c r="CI12" s="94"/>
      <c r="CJ12" s="94"/>
      <c r="CK12" s="94"/>
      <c r="CL12" s="94"/>
      <c r="CM12" s="94"/>
      <c r="CN12" s="94"/>
      <c r="CO12" s="94"/>
      <c r="CP12" s="94"/>
      <c r="CQ12" s="94"/>
      <c r="CR12" s="94"/>
      <c r="CS12" s="94"/>
      <c r="CT12" s="94"/>
      <c r="CU12" s="94"/>
      <c r="CV12" s="94"/>
      <c r="CW12" s="94"/>
      <c r="CX12" s="94"/>
      <c r="CY12" s="94"/>
      <c r="CZ12" s="94"/>
      <c r="DA12" s="94"/>
      <c r="DB12" s="94"/>
    </row>
    <row r="13" spans="2:106" s="5" customFormat="1" ht="70.5" customHeight="1">
      <c r="B13" s="159" t="s">
        <v>120</v>
      </c>
    </row>
    <row r="14" spans="2:106" s="5" customFormat="1" ht="30.75" customHeight="1">
      <c r="B14" s="159" t="s">
        <v>118</v>
      </c>
    </row>
    <row r="15" spans="2:106" s="5" customFormat="1" ht="29.25" customHeight="1">
      <c r="B15" s="159" t="s">
        <v>119</v>
      </c>
    </row>
    <row r="16" spans="2:106" s="5" customFormat="1" ht="42.75" customHeight="1">
      <c r="B16" s="159" t="s">
        <v>121</v>
      </c>
    </row>
    <row r="17" spans="1:106" s="5" customFormat="1" ht="63" customHeight="1">
      <c r="B17" s="159" t="s">
        <v>145</v>
      </c>
    </row>
    <row r="18" spans="1:106" s="5" customFormat="1" ht="15.75" customHeight="1">
      <c r="B18" s="159"/>
    </row>
    <row r="19" spans="1:106" s="46" customFormat="1">
      <c r="B19" s="159"/>
      <c r="C19" s="103"/>
      <c r="D19" s="103"/>
      <c r="E19" s="102"/>
      <c r="F19" s="102"/>
      <c r="G19" s="102"/>
      <c r="H19" s="102"/>
      <c r="I19" s="102"/>
      <c r="J19" s="102"/>
      <c r="K19" s="102"/>
      <c r="L19" s="102"/>
      <c r="M19" s="102"/>
      <c r="N19" s="102"/>
      <c r="O19" s="102"/>
      <c r="P19" s="102"/>
      <c r="Q19" s="102"/>
      <c r="R19" s="102"/>
      <c r="S19" s="102"/>
      <c r="T19" s="102"/>
      <c r="U19" s="102"/>
      <c r="V19" s="102"/>
      <c r="W19" s="102"/>
      <c r="X19" s="102"/>
      <c r="Y19" s="102"/>
      <c r="Z19" s="102"/>
      <c r="AA19" s="102"/>
      <c r="AB19" s="102"/>
      <c r="AC19" s="102"/>
      <c r="AD19" s="102"/>
      <c r="AE19" s="102"/>
      <c r="AF19" s="102"/>
      <c r="AG19" s="102"/>
      <c r="AH19" s="102"/>
      <c r="AI19" s="102"/>
      <c r="AJ19" s="102"/>
      <c r="AK19" s="102"/>
      <c r="AL19" s="102"/>
      <c r="AM19" s="102"/>
      <c r="AN19" s="102"/>
      <c r="AO19" s="102"/>
      <c r="AP19" s="102"/>
      <c r="AQ19" s="102"/>
      <c r="AR19" s="102"/>
      <c r="AS19" s="102"/>
      <c r="AT19" s="102"/>
      <c r="AU19" s="102"/>
      <c r="AV19" s="102"/>
      <c r="AW19" s="102"/>
      <c r="AX19" s="102"/>
      <c r="AY19" s="102"/>
      <c r="AZ19" s="102"/>
      <c r="BA19" s="102"/>
      <c r="BB19" s="102"/>
      <c r="BC19" s="102"/>
      <c r="BD19" s="102"/>
      <c r="BE19" s="102"/>
      <c r="BF19" s="102"/>
      <c r="BG19" s="102"/>
      <c r="BH19" s="102"/>
      <c r="BI19" s="102"/>
      <c r="BJ19" s="102"/>
      <c r="BK19" s="102"/>
      <c r="BL19" s="102"/>
      <c r="BM19" s="102"/>
      <c r="BN19" s="102"/>
      <c r="BO19" s="102"/>
      <c r="BP19" s="102"/>
      <c r="BQ19" s="102"/>
      <c r="BR19" s="102"/>
      <c r="BS19" s="102"/>
      <c r="BT19" s="102"/>
      <c r="BU19" s="102"/>
      <c r="BV19" s="102"/>
      <c r="BW19" s="102"/>
      <c r="BX19" s="102"/>
      <c r="BY19" s="102"/>
      <c r="BZ19" s="102"/>
      <c r="CA19" s="102"/>
      <c r="CB19" s="102"/>
      <c r="CC19" s="102"/>
      <c r="CD19" s="102"/>
      <c r="CE19" s="102"/>
      <c r="CF19" s="102"/>
      <c r="CG19" s="102"/>
      <c r="CH19" s="102"/>
      <c r="CI19" s="102"/>
      <c r="CJ19" s="102"/>
      <c r="CK19" s="102"/>
      <c r="CL19" s="102"/>
      <c r="CM19" s="102"/>
      <c r="CN19" s="102"/>
      <c r="CO19" s="102"/>
      <c r="CP19" s="102"/>
      <c r="CQ19" s="102"/>
      <c r="CR19" s="102"/>
      <c r="CS19" s="102"/>
      <c r="CT19" s="102"/>
      <c r="CU19" s="102"/>
      <c r="CV19" s="102"/>
      <c r="CW19" s="102"/>
      <c r="CX19" s="102"/>
      <c r="CY19" s="102"/>
      <c r="CZ19" s="102"/>
      <c r="DA19" s="102"/>
    </row>
    <row r="20" spans="1:106" s="46" customFormat="1">
      <c r="B20" s="159"/>
      <c r="C20" s="103"/>
      <c r="D20" s="103"/>
      <c r="E20" s="102"/>
      <c r="F20" s="102"/>
      <c r="G20" s="102"/>
      <c r="H20" s="102"/>
      <c r="I20" s="102"/>
      <c r="J20" s="102"/>
      <c r="K20" s="102"/>
      <c r="L20" s="102"/>
      <c r="M20" s="102"/>
      <c r="N20" s="102"/>
      <c r="O20" s="102"/>
      <c r="P20" s="102"/>
      <c r="Q20" s="102"/>
      <c r="R20" s="102"/>
      <c r="S20" s="102"/>
      <c r="T20" s="102"/>
      <c r="U20" s="102"/>
      <c r="V20" s="102"/>
      <c r="W20" s="102"/>
      <c r="X20" s="102"/>
      <c r="Y20" s="102"/>
      <c r="Z20" s="102"/>
      <c r="AA20" s="102"/>
      <c r="AB20" s="102"/>
      <c r="AC20" s="102"/>
      <c r="AD20" s="102"/>
      <c r="AE20" s="102"/>
      <c r="AF20" s="102"/>
      <c r="AG20" s="102"/>
      <c r="AH20" s="102"/>
      <c r="AI20" s="102"/>
      <c r="AJ20" s="102"/>
      <c r="AK20" s="102"/>
      <c r="AL20" s="102"/>
      <c r="AM20" s="102"/>
      <c r="AN20" s="102"/>
      <c r="AO20" s="102"/>
      <c r="AP20" s="102"/>
      <c r="AQ20" s="102"/>
      <c r="AR20" s="102"/>
      <c r="AS20" s="102"/>
      <c r="AT20" s="102"/>
      <c r="AU20" s="102"/>
      <c r="AV20" s="102"/>
      <c r="AW20" s="102"/>
      <c r="AX20" s="102"/>
      <c r="AY20" s="102"/>
      <c r="AZ20" s="102"/>
      <c r="BA20" s="102"/>
      <c r="BB20" s="102"/>
      <c r="BC20" s="102"/>
      <c r="BD20" s="102"/>
      <c r="BE20" s="102"/>
      <c r="BF20" s="102"/>
      <c r="BG20" s="102"/>
      <c r="BH20" s="102"/>
      <c r="BI20" s="102"/>
      <c r="BJ20" s="102"/>
      <c r="BK20" s="102"/>
      <c r="BL20" s="102"/>
      <c r="BM20" s="102"/>
      <c r="BN20" s="102"/>
      <c r="BO20" s="102"/>
      <c r="BP20" s="102"/>
      <c r="BQ20" s="102"/>
      <c r="BR20" s="102"/>
      <c r="BS20" s="102"/>
      <c r="BT20" s="102"/>
      <c r="BU20" s="102"/>
      <c r="BV20" s="102"/>
      <c r="BW20" s="102"/>
      <c r="BX20" s="102"/>
      <c r="BY20" s="102"/>
      <c r="BZ20" s="102"/>
      <c r="CA20" s="102"/>
      <c r="CB20" s="102"/>
      <c r="CC20" s="102"/>
      <c r="CD20" s="102"/>
      <c r="CE20" s="102"/>
      <c r="CF20" s="102"/>
      <c r="CG20" s="102"/>
      <c r="CH20" s="102"/>
      <c r="CI20" s="102"/>
      <c r="CJ20" s="102"/>
      <c r="CK20" s="102"/>
      <c r="CL20" s="102"/>
      <c r="CM20" s="102"/>
      <c r="CN20" s="102"/>
      <c r="CO20" s="102"/>
      <c r="CP20" s="102"/>
      <c r="CQ20" s="102"/>
      <c r="CR20" s="102"/>
      <c r="CS20" s="102"/>
      <c r="CT20" s="102"/>
      <c r="CU20" s="102"/>
      <c r="CV20" s="102"/>
      <c r="CW20" s="102"/>
      <c r="CX20" s="102"/>
      <c r="CY20" s="102"/>
      <c r="CZ20" s="102"/>
      <c r="DA20" s="102"/>
    </row>
    <row r="21" spans="1:106" s="58" customFormat="1" ht="18">
      <c r="B21" s="177" t="s">
        <v>122</v>
      </c>
      <c r="C21" s="95"/>
      <c r="D21" s="94"/>
      <c r="E21" s="94"/>
      <c r="F21" s="94"/>
      <c r="G21" s="94"/>
      <c r="H21" s="94"/>
      <c r="I21" s="94"/>
      <c r="J21" s="94"/>
      <c r="K21" s="94"/>
      <c r="L21" s="94"/>
      <c r="M21" s="94"/>
      <c r="N21" s="94"/>
      <c r="O21" s="94"/>
      <c r="P21" s="94"/>
      <c r="Q21" s="94"/>
      <c r="R21" s="94"/>
      <c r="S21" s="94"/>
      <c r="T21" s="94"/>
      <c r="U21" s="94"/>
      <c r="V21" s="94"/>
      <c r="W21" s="94"/>
      <c r="X21" s="94"/>
      <c r="Y21" s="94"/>
      <c r="Z21" s="94"/>
      <c r="AA21" s="94"/>
      <c r="AB21" s="94"/>
      <c r="AC21" s="94"/>
      <c r="AD21" s="94"/>
      <c r="AE21" s="94"/>
      <c r="AF21" s="94"/>
      <c r="AG21" s="94"/>
      <c r="AH21" s="94"/>
      <c r="AI21" s="94"/>
      <c r="AJ21" s="94"/>
      <c r="AK21" s="94"/>
      <c r="AL21" s="94"/>
      <c r="AM21" s="94"/>
      <c r="AN21" s="94"/>
      <c r="AO21" s="94"/>
      <c r="AP21" s="94"/>
      <c r="AQ21" s="94"/>
      <c r="AR21" s="94"/>
      <c r="AS21" s="94"/>
      <c r="AT21" s="94"/>
      <c r="AU21" s="94"/>
      <c r="AV21" s="94"/>
      <c r="AW21" s="94"/>
      <c r="AX21" s="94"/>
      <c r="AY21" s="94"/>
      <c r="AZ21" s="94"/>
      <c r="BA21" s="94"/>
      <c r="BB21" s="94"/>
      <c r="BC21" s="94"/>
      <c r="BD21" s="94"/>
      <c r="BE21" s="94"/>
      <c r="BF21" s="94"/>
      <c r="BG21" s="94"/>
      <c r="BH21" s="94"/>
      <c r="BI21" s="94"/>
      <c r="BJ21" s="94"/>
      <c r="BK21" s="94"/>
      <c r="BL21" s="94"/>
      <c r="BM21" s="94"/>
      <c r="BN21" s="94"/>
      <c r="BO21" s="94"/>
      <c r="BP21" s="94"/>
      <c r="BQ21" s="94"/>
      <c r="BR21" s="94"/>
      <c r="BS21" s="94"/>
      <c r="BT21" s="94"/>
      <c r="BU21" s="94"/>
      <c r="BV21" s="94"/>
      <c r="BW21" s="94"/>
      <c r="BX21" s="94"/>
      <c r="BY21" s="94"/>
      <c r="BZ21" s="94"/>
      <c r="CA21" s="94"/>
      <c r="CB21" s="94"/>
      <c r="CC21" s="94"/>
      <c r="CD21" s="94"/>
      <c r="CE21" s="94"/>
      <c r="CF21" s="94"/>
      <c r="CG21" s="94"/>
      <c r="CH21" s="94"/>
      <c r="CI21" s="94"/>
      <c r="CJ21" s="94"/>
      <c r="CK21" s="94"/>
      <c r="CL21" s="94"/>
      <c r="CM21" s="94"/>
      <c r="CN21" s="94"/>
      <c r="CO21" s="94"/>
      <c r="CP21" s="94"/>
      <c r="CQ21" s="94"/>
      <c r="CR21" s="94"/>
      <c r="CS21" s="94"/>
      <c r="CT21" s="94"/>
      <c r="CU21" s="94"/>
      <c r="CV21" s="94"/>
      <c r="CW21" s="94"/>
      <c r="CX21" s="94"/>
      <c r="CY21" s="94"/>
      <c r="CZ21" s="94"/>
      <c r="DA21" s="94"/>
      <c r="DB21" s="94"/>
    </row>
    <row r="22" spans="1:106" s="58" customFormat="1">
      <c r="B22" s="159"/>
      <c r="C22" s="95"/>
      <c r="D22" s="94"/>
      <c r="E22" s="94"/>
      <c r="F22" s="94"/>
      <c r="G22" s="94"/>
      <c r="H22" s="94"/>
      <c r="I22" s="94"/>
      <c r="J22" s="94"/>
      <c r="K22" s="94"/>
      <c r="L22" s="94"/>
      <c r="M22" s="94"/>
      <c r="N22" s="94"/>
      <c r="O22" s="94"/>
      <c r="P22" s="94"/>
      <c r="Q22" s="94"/>
      <c r="R22" s="94"/>
      <c r="S22" s="94"/>
      <c r="T22" s="94"/>
      <c r="U22" s="94"/>
      <c r="V22" s="94"/>
      <c r="W22" s="94"/>
      <c r="X22" s="94"/>
      <c r="Y22" s="94"/>
      <c r="Z22" s="94"/>
      <c r="AA22" s="94"/>
      <c r="AB22" s="94"/>
      <c r="AC22" s="94"/>
      <c r="AD22" s="94"/>
      <c r="AE22" s="94"/>
      <c r="AF22" s="94"/>
      <c r="AG22" s="94"/>
      <c r="AH22" s="94"/>
      <c r="AI22" s="94"/>
      <c r="AJ22" s="94"/>
      <c r="AK22" s="94"/>
      <c r="AL22" s="94"/>
      <c r="AM22" s="94"/>
      <c r="AN22" s="94"/>
      <c r="AO22" s="94"/>
      <c r="AP22" s="94"/>
      <c r="AQ22" s="94"/>
      <c r="AR22" s="94"/>
      <c r="AS22" s="94"/>
      <c r="AT22" s="94"/>
      <c r="AU22" s="94"/>
      <c r="AV22" s="94"/>
      <c r="AW22" s="94"/>
      <c r="AX22" s="94"/>
      <c r="AY22" s="94"/>
      <c r="AZ22" s="94"/>
      <c r="BA22" s="94"/>
      <c r="BB22" s="94"/>
      <c r="BC22" s="94"/>
      <c r="BD22" s="94"/>
      <c r="BE22" s="94"/>
      <c r="BF22" s="94"/>
      <c r="BG22" s="94"/>
      <c r="BH22" s="94"/>
      <c r="BI22" s="94"/>
      <c r="BJ22" s="94"/>
      <c r="BK22" s="94"/>
      <c r="BL22" s="94"/>
      <c r="BM22" s="94"/>
      <c r="BN22" s="94"/>
      <c r="BO22" s="94"/>
      <c r="BP22" s="94"/>
      <c r="BQ22" s="94"/>
      <c r="BR22" s="94"/>
      <c r="BS22" s="94"/>
      <c r="BT22" s="94"/>
      <c r="BU22" s="94"/>
      <c r="BV22" s="94"/>
      <c r="BW22" s="94"/>
      <c r="BX22" s="94"/>
      <c r="BY22" s="94"/>
      <c r="BZ22" s="94"/>
      <c r="CA22" s="94"/>
      <c r="CB22" s="94"/>
      <c r="CC22" s="94"/>
      <c r="CD22" s="94"/>
      <c r="CE22" s="94"/>
      <c r="CF22" s="94"/>
      <c r="CG22" s="94"/>
      <c r="CH22" s="94"/>
      <c r="CI22" s="94"/>
      <c r="CJ22" s="94"/>
      <c r="CK22" s="94"/>
      <c r="CL22" s="94"/>
      <c r="CM22" s="94"/>
      <c r="CN22" s="94"/>
      <c r="CO22" s="94"/>
      <c r="CP22" s="94"/>
      <c r="CQ22" s="94"/>
      <c r="CR22" s="94"/>
      <c r="CS22" s="94"/>
      <c r="CT22" s="94"/>
      <c r="CU22" s="94"/>
      <c r="CV22" s="94"/>
      <c r="CW22" s="94"/>
      <c r="CX22" s="94"/>
      <c r="CY22" s="94"/>
      <c r="CZ22" s="94"/>
      <c r="DA22" s="94"/>
      <c r="DB22" s="94"/>
    </row>
    <row r="23" spans="1:106" s="58" customFormat="1">
      <c r="B23" s="158"/>
      <c r="C23" s="95"/>
      <c r="D23" s="94"/>
      <c r="E23" s="94"/>
      <c r="F23" s="94"/>
      <c r="G23" s="94"/>
      <c r="H23" s="94"/>
      <c r="I23" s="94"/>
      <c r="J23" s="94"/>
      <c r="K23" s="94"/>
      <c r="L23" s="94"/>
      <c r="M23" s="94"/>
      <c r="N23" s="94"/>
      <c r="O23" s="94"/>
      <c r="P23" s="94"/>
      <c r="Q23" s="94"/>
      <c r="R23" s="94"/>
      <c r="S23" s="94"/>
      <c r="T23" s="94"/>
      <c r="U23" s="94"/>
      <c r="V23" s="94"/>
      <c r="W23" s="94"/>
      <c r="X23" s="94"/>
      <c r="Y23" s="94"/>
      <c r="Z23" s="94"/>
      <c r="AA23" s="94"/>
      <c r="AB23" s="94"/>
      <c r="AC23" s="94"/>
      <c r="AD23" s="94"/>
      <c r="AE23" s="94"/>
      <c r="AF23" s="94"/>
      <c r="AG23" s="94"/>
      <c r="AH23" s="94"/>
      <c r="AI23" s="94"/>
      <c r="AJ23" s="94"/>
      <c r="AK23" s="94"/>
      <c r="AL23" s="94"/>
      <c r="AM23" s="94"/>
      <c r="AN23" s="94"/>
      <c r="AO23" s="94"/>
      <c r="AP23" s="94"/>
      <c r="AQ23" s="94"/>
      <c r="AR23" s="94"/>
      <c r="AS23" s="94"/>
      <c r="AT23" s="94"/>
      <c r="AU23" s="94"/>
      <c r="AV23" s="94"/>
      <c r="AW23" s="94"/>
      <c r="AX23" s="94"/>
      <c r="AY23" s="94"/>
      <c r="AZ23" s="94"/>
      <c r="BA23" s="94"/>
      <c r="BB23" s="94"/>
      <c r="BC23" s="94"/>
      <c r="BD23" s="94"/>
      <c r="BE23" s="94"/>
      <c r="BF23" s="94"/>
      <c r="BG23" s="94"/>
      <c r="BH23" s="94"/>
      <c r="BI23" s="94"/>
      <c r="BJ23" s="94"/>
      <c r="BK23" s="94"/>
      <c r="BL23" s="94"/>
      <c r="BM23" s="94"/>
      <c r="BN23" s="94"/>
      <c r="BO23" s="94"/>
      <c r="BP23" s="94"/>
      <c r="BQ23" s="94"/>
      <c r="BR23" s="94"/>
      <c r="BS23" s="94"/>
      <c r="BT23" s="94"/>
      <c r="BU23" s="94"/>
      <c r="BV23" s="94"/>
      <c r="BW23" s="94"/>
      <c r="BX23" s="94"/>
      <c r="BY23" s="94"/>
      <c r="BZ23" s="94"/>
      <c r="CA23" s="94"/>
      <c r="CB23" s="94"/>
      <c r="CC23" s="94"/>
      <c r="CD23" s="94"/>
      <c r="CE23" s="94"/>
      <c r="CF23" s="94"/>
      <c r="CG23" s="94"/>
      <c r="CH23" s="94"/>
      <c r="CI23" s="94"/>
      <c r="CJ23" s="94"/>
      <c r="CK23" s="94"/>
      <c r="CL23" s="94"/>
      <c r="CM23" s="94"/>
      <c r="CN23" s="94"/>
      <c r="CO23" s="94"/>
      <c r="CP23" s="94"/>
      <c r="CQ23" s="94"/>
      <c r="CR23" s="94"/>
      <c r="CS23" s="94"/>
      <c r="CT23" s="94"/>
      <c r="CU23" s="94"/>
      <c r="CV23" s="94"/>
      <c r="CW23" s="94"/>
      <c r="CX23" s="94"/>
      <c r="CY23" s="94"/>
      <c r="CZ23" s="94"/>
      <c r="DA23" s="94"/>
      <c r="DB23" s="94"/>
    </row>
    <row r="24" spans="1:106" s="58" customFormat="1" ht="58.5" customHeight="1">
      <c r="B24" s="159" t="s">
        <v>30</v>
      </c>
      <c r="C24" s="95"/>
      <c r="D24" s="94"/>
      <c r="E24" s="94"/>
      <c r="F24" s="94"/>
      <c r="G24" s="94"/>
      <c r="H24" s="94"/>
      <c r="I24" s="94"/>
      <c r="J24" s="94"/>
      <c r="K24" s="94"/>
      <c r="L24" s="94"/>
      <c r="M24" s="94"/>
      <c r="N24" s="94"/>
      <c r="O24" s="94"/>
      <c r="P24" s="94"/>
      <c r="Q24" s="94"/>
      <c r="R24" s="94"/>
      <c r="S24" s="94"/>
      <c r="T24" s="94"/>
      <c r="U24" s="94"/>
      <c r="V24" s="94"/>
      <c r="W24" s="94"/>
      <c r="X24" s="94"/>
      <c r="Y24" s="94"/>
      <c r="Z24" s="94"/>
      <c r="AA24" s="94"/>
      <c r="AB24" s="94"/>
      <c r="AC24" s="94"/>
      <c r="AD24" s="94"/>
      <c r="AE24" s="94"/>
      <c r="AF24" s="94"/>
      <c r="AG24" s="94"/>
      <c r="AH24" s="94"/>
      <c r="AI24" s="94"/>
      <c r="AJ24" s="94"/>
      <c r="AK24" s="94"/>
      <c r="AL24" s="94"/>
      <c r="AM24" s="94"/>
      <c r="AN24" s="94"/>
      <c r="AO24" s="94"/>
      <c r="AP24" s="94"/>
      <c r="AQ24" s="94"/>
      <c r="AR24" s="94"/>
      <c r="AS24" s="94"/>
      <c r="AT24" s="94"/>
      <c r="AU24" s="94"/>
      <c r="AV24" s="94"/>
      <c r="AW24" s="94"/>
      <c r="AX24" s="94"/>
      <c r="AY24" s="94"/>
      <c r="AZ24" s="94"/>
      <c r="BA24" s="94"/>
      <c r="BB24" s="94"/>
      <c r="BC24" s="94"/>
      <c r="BD24" s="94"/>
      <c r="BE24" s="94"/>
      <c r="BF24" s="94"/>
      <c r="BG24" s="94"/>
      <c r="BH24" s="94"/>
      <c r="BI24" s="94"/>
      <c r="BJ24" s="94"/>
      <c r="BK24" s="94"/>
      <c r="BL24" s="94"/>
      <c r="BM24" s="94"/>
      <c r="BN24" s="94"/>
      <c r="BO24" s="94"/>
      <c r="BP24" s="94"/>
      <c r="BQ24" s="94"/>
      <c r="BR24" s="94"/>
      <c r="BS24" s="94"/>
      <c r="BT24" s="94"/>
      <c r="BU24" s="94"/>
      <c r="BV24" s="94"/>
      <c r="BW24" s="94"/>
      <c r="BX24" s="94"/>
      <c r="BY24" s="94"/>
      <c r="BZ24" s="94"/>
      <c r="CA24" s="94"/>
      <c r="CB24" s="94"/>
      <c r="CC24" s="94"/>
      <c r="CD24" s="94"/>
      <c r="CE24" s="94"/>
      <c r="CF24" s="94"/>
      <c r="CG24" s="94"/>
      <c r="CH24" s="94"/>
      <c r="CI24" s="94"/>
      <c r="CJ24" s="94"/>
      <c r="CK24" s="94"/>
      <c r="CL24" s="94"/>
      <c r="CM24" s="94"/>
      <c r="CN24" s="94"/>
      <c r="CO24" s="94"/>
      <c r="CP24" s="94"/>
      <c r="CQ24" s="94"/>
      <c r="CR24" s="94"/>
      <c r="CS24" s="94"/>
      <c r="CT24" s="94"/>
      <c r="CU24" s="94"/>
      <c r="CV24" s="94"/>
      <c r="CW24" s="94"/>
      <c r="CX24" s="94"/>
      <c r="CY24" s="94"/>
      <c r="CZ24" s="94"/>
      <c r="DA24" s="94"/>
      <c r="DB24" s="94"/>
    </row>
    <row r="25" spans="1:106" s="58" customFormat="1" ht="59.25" customHeight="1">
      <c r="B25" s="159" t="s">
        <v>123</v>
      </c>
      <c r="C25" s="95"/>
      <c r="D25" s="94"/>
      <c r="E25" s="94"/>
      <c r="F25" s="94"/>
      <c r="G25" s="94"/>
      <c r="H25" s="94"/>
      <c r="I25" s="94"/>
      <c r="J25" s="94"/>
      <c r="K25" s="94"/>
      <c r="L25" s="94"/>
      <c r="M25" s="94"/>
      <c r="N25" s="94"/>
      <c r="O25" s="94"/>
      <c r="P25" s="94"/>
      <c r="Q25" s="94"/>
      <c r="R25" s="94"/>
      <c r="S25" s="94"/>
      <c r="T25" s="94"/>
      <c r="U25" s="94"/>
      <c r="V25" s="94"/>
      <c r="W25" s="94"/>
      <c r="X25" s="94"/>
      <c r="Y25" s="94"/>
      <c r="Z25" s="94"/>
      <c r="AA25" s="94"/>
      <c r="AB25" s="94"/>
      <c r="AC25" s="94"/>
      <c r="AD25" s="94"/>
      <c r="AE25" s="94"/>
      <c r="AF25" s="94"/>
      <c r="AG25" s="94"/>
      <c r="AH25" s="94"/>
      <c r="AI25" s="94"/>
      <c r="AJ25" s="94"/>
      <c r="AK25" s="94"/>
      <c r="AL25" s="94"/>
      <c r="AM25" s="94"/>
      <c r="AN25" s="94"/>
      <c r="AO25" s="94"/>
      <c r="AP25" s="94"/>
      <c r="AQ25" s="94"/>
      <c r="AR25" s="94"/>
      <c r="AS25" s="94"/>
      <c r="AT25" s="94"/>
      <c r="AU25" s="94"/>
      <c r="AV25" s="94"/>
      <c r="AW25" s="94"/>
      <c r="AX25" s="94"/>
      <c r="AY25" s="94"/>
      <c r="AZ25" s="94"/>
      <c r="BA25" s="94"/>
      <c r="BB25" s="94"/>
      <c r="BC25" s="94"/>
      <c r="BD25" s="94"/>
      <c r="BE25" s="94"/>
      <c r="BF25" s="94"/>
      <c r="BG25" s="94"/>
      <c r="BH25" s="94"/>
      <c r="BI25" s="94"/>
      <c r="BJ25" s="94"/>
      <c r="BK25" s="94"/>
      <c r="BL25" s="94"/>
      <c r="BM25" s="94"/>
      <c r="BN25" s="94"/>
      <c r="BO25" s="94"/>
      <c r="BP25" s="94"/>
      <c r="BQ25" s="94"/>
      <c r="BR25" s="94"/>
      <c r="BS25" s="94"/>
      <c r="BT25" s="94"/>
      <c r="BU25" s="94"/>
      <c r="BV25" s="94"/>
      <c r="BW25" s="94"/>
      <c r="BX25" s="94"/>
      <c r="BY25" s="94"/>
      <c r="BZ25" s="94"/>
      <c r="CA25" s="94"/>
      <c r="CB25" s="94"/>
      <c r="CC25" s="94"/>
      <c r="CD25" s="94"/>
      <c r="CE25" s="94"/>
      <c r="CF25" s="94"/>
      <c r="CG25" s="94"/>
      <c r="CH25" s="94"/>
      <c r="CI25" s="94"/>
      <c r="CJ25" s="94"/>
      <c r="CK25" s="94"/>
      <c r="CL25" s="94"/>
      <c r="CM25" s="94"/>
      <c r="CN25" s="94"/>
      <c r="CO25" s="94"/>
      <c r="CP25" s="94"/>
      <c r="CQ25" s="94"/>
      <c r="CR25" s="94"/>
      <c r="CS25" s="94"/>
      <c r="CT25" s="94"/>
      <c r="CU25" s="94"/>
      <c r="CV25" s="94"/>
      <c r="CW25" s="94"/>
      <c r="CX25" s="94"/>
      <c r="CY25" s="94"/>
      <c r="CZ25" s="94"/>
      <c r="DA25" s="94"/>
      <c r="DB25" s="94"/>
    </row>
    <row r="26" spans="1:106" s="58" customFormat="1" ht="89.25">
      <c r="B26" s="159" t="s">
        <v>124</v>
      </c>
      <c r="C26" s="95"/>
      <c r="D26" s="94"/>
      <c r="E26" s="94"/>
      <c r="F26" s="94"/>
      <c r="G26" s="94"/>
      <c r="H26" s="94"/>
      <c r="I26" s="94"/>
      <c r="J26" s="94"/>
      <c r="K26" s="94"/>
      <c r="L26" s="94"/>
      <c r="M26" s="94"/>
      <c r="N26" s="94"/>
      <c r="O26" s="94"/>
      <c r="P26" s="94"/>
      <c r="Q26" s="94"/>
      <c r="R26" s="94"/>
      <c r="S26" s="94"/>
      <c r="T26" s="94"/>
      <c r="U26" s="94"/>
      <c r="V26" s="94"/>
      <c r="W26" s="94"/>
      <c r="X26" s="94"/>
      <c r="Y26" s="94"/>
      <c r="Z26" s="94"/>
      <c r="AA26" s="94"/>
      <c r="AB26" s="94"/>
      <c r="AC26" s="94"/>
      <c r="AD26" s="94"/>
      <c r="AE26" s="94"/>
      <c r="AF26" s="94"/>
      <c r="AG26" s="94"/>
      <c r="AH26" s="94"/>
      <c r="AI26" s="94"/>
      <c r="AJ26" s="94"/>
      <c r="AK26" s="94"/>
      <c r="AL26" s="94"/>
      <c r="AM26" s="94"/>
      <c r="AN26" s="94"/>
      <c r="AO26" s="94"/>
      <c r="AP26" s="94"/>
      <c r="AQ26" s="94"/>
      <c r="AR26" s="94"/>
      <c r="AS26" s="94"/>
      <c r="AT26" s="94"/>
      <c r="AU26" s="94"/>
      <c r="AV26" s="94"/>
      <c r="AW26" s="94"/>
      <c r="AX26" s="94"/>
      <c r="AY26" s="94"/>
      <c r="AZ26" s="94"/>
      <c r="BA26" s="94"/>
      <c r="BB26" s="94"/>
      <c r="BC26" s="94"/>
      <c r="BD26" s="94"/>
      <c r="BE26" s="94"/>
      <c r="BF26" s="94"/>
      <c r="BG26" s="94"/>
      <c r="BH26" s="94"/>
      <c r="BI26" s="94"/>
      <c r="BJ26" s="94"/>
      <c r="BK26" s="94"/>
      <c r="BL26" s="94"/>
      <c r="BM26" s="94"/>
      <c r="BN26" s="94"/>
      <c r="BO26" s="94"/>
      <c r="BP26" s="94"/>
      <c r="BQ26" s="94"/>
      <c r="BR26" s="94"/>
      <c r="BS26" s="94"/>
      <c r="BT26" s="94"/>
      <c r="BU26" s="94"/>
      <c r="BV26" s="94"/>
      <c r="BW26" s="94"/>
      <c r="BX26" s="94"/>
      <c r="BY26" s="94"/>
      <c r="BZ26" s="94"/>
      <c r="CA26" s="94"/>
      <c r="CB26" s="94"/>
      <c r="CC26" s="94"/>
      <c r="CD26" s="94"/>
      <c r="CE26" s="94"/>
      <c r="CF26" s="94"/>
      <c r="CG26" s="94"/>
      <c r="CH26" s="94"/>
      <c r="CI26" s="94"/>
      <c r="CJ26" s="94"/>
      <c r="CK26" s="94"/>
      <c r="CL26" s="94"/>
      <c r="CM26" s="94"/>
      <c r="CN26" s="94"/>
      <c r="CO26" s="94"/>
      <c r="CP26" s="94"/>
      <c r="CQ26" s="94"/>
      <c r="CR26" s="94"/>
      <c r="CS26" s="94"/>
      <c r="CT26" s="94"/>
      <c r="CU26" s="94"/>
      <c r="CV26" s="94"/>
      <c r="CW26" s="94"/>
      <c r="CX26" s="94"/>
      <c r="CY26" s="94"/>
      <c r="CZ26" s="94"/>
      <c r="DA26" s="94"/>
      <c r="DB26" s="94"/>
    </row>
    <row r="27" spans="1:106" s="58" customFormat="1" ht="21" customHeight="1">
      <c r="B27" s="159"/>
      <c r="C27" s="95"/>
      <c r="D27" s="94"/>
      <c r="E27" s="94"/>
      <c r="F27" s="94"/>
      <c r="G27" s="94"/>
      <c r="H27" s="94"/>
      <c r="I27" s="94"/>
      <c r="J27" s="94"/>
      <c r="K27" s="94"/>
      <c r="L27" s="94"/>
      <c r="M27" s="94"/>
      <c r="N27" s="94"/>
      <c r="O27" s="94"/>
      <c r="P27" s="94"/>
      <c r="Q27" s="94"/>
      <c r="R27" s="94"/>
      <c r="S27" s="94"/>
      <c r="T27" s="94"/>
      <c r="U27" s="94"/>
      <c r="V27" s="94"/>
      <c r="W27" s="94"/>
      <c r="X27" s="94"/>
      <c r="Y27" s="94"/>
      <c r="Z27" s="94"/>
      <c r="AA27" s="94"/>
      <c r="AB27" s="94"/>
      <c r="AC27" s="94"/>
      <c r="AD27" s="94"/>
      <c r="AE27" s="94"/>
      <c r="AF27" s="94"/>
      <c r="AG27" s="94"/>
      <c r="AH27" s="94"/>
      <c r="AI27" s="94"/>
      <c r="AJ27" s="94"/>
      <c r="AK27" s="94"/>
      <c r="AL27" s="94"/>
      <c r="AM27" s="94"/>
      <c r="AN27" s="94"/>
      <c r="AO27" s="94"/>
      <c r="AP27" s="94"/>
      <c r="AQ27" s="94"/>
      <c r="AR27" s="94"/>
      <c r="AS27" s="94"/>
      <c r="AT27" s="94"/>
      <c r="AU27" s="94"/>
      <c r="AV27" s="94"/>
      <c r="AW27" s="94"/>
      <c r="AX27" s="94"/>
      <c r="AY27" s="94"/>
      <c r="AZ27" s="94"/>
      <c r="BA27" s="94"/>
      <c r="BB27" s="94"/>
      <c r="BC27" s="94"/>
      <c r="BD27" s="94"/>
      <c r="BE27" s="94"/>
      <c r="BF27" s="94"/>
      <c r="BG27" s="94"/>
      <c r="BH27" s="94"/>
      <c r="BI27" s="94"/>
      <c r="BJ27" s="94"/>
      <c r="BK27" s="94"/>
      <c r="BL27" s="94"/>
      <c r="BM27" s="94"/>
      <c r="BN27" s="94"/>
      <c r="BO27" s="94"/>
      <c r="BP27" s="94"/>
      <c r="BQ27" s="94"/>
      <c r="BR27" s="94"/>
      <c r="BS27" s="94"/>
      <c r="BT27" s="94"/>
      <c r="BU27" s="94"/>
      <c r="BV27" s="94"/>
      <c r="BW27" s="94"/>
      <c r="BX27" s="94"/>
      <c r="BY27" s="94"/>
      <c r="BZ27" s="94"/>
      <c r="CA27" s="94"/>
      <c r="CB27" s="94"/>
      <c r="CC27" s="94"/>
      <c r="CD27" s="94"/>
      <c r="CE27" s="94"/>
      <c r="CF27" s="94"/>
      <c r="CG27" s="94"/>
      <c r="CH27" s="94"/>
      <c r="CI27" s="94"/>
      <c r="CJ27" s="94"/>
      <c r="CK27" s="94"/>
      <c r="CL27" s="94"/>
      <c r="CM27" s="94"/>
      <c r="CN27" s="94"/>
      <c r="CO27" s="94"/>
      <c r="CP27" s="94"/>
      <c r="CQ27" s="94"/>
      <c r="CR27" s="94"/>
      <c r="CS27" s="94"/>
      <c r="CT27" s="94"/>
      <c r="CU27" s="94"/>
      <c r="CV27" s="94"/>
      <c r="CW27" s="94"/>
      <c r="CX27" s="94"/>
      <c r="CY27" s="94"/>
      <c r="CZ27" s="94"/>
      <c r="DA27" s="94"/>
      <c r="DB27" s="94"/>
    </row>
    <row r="28" spans="1:106" s="58" customFormat="1" ht="20.25" customHeight="1">
      <c r="B28" s="159" t="s">
        <v>193</v>
      </c>
      <c r="C28" s="95"/>
      <c r="D28" s="94"/>
      <c r="E28" s="94"/>
      <c r="F28" s="94"/>
      <c r="G28" s="94"/>
      <c r="H28" s="94"/>
      <c r="I28" s="94"/>
      <c r="J28" s="94"/>
      <c r="K28" s="94"/>
      <c r="L28" s="94"/>
      <c r="M28" s="94"/>
      <c r="N28" s="94"/>
      <c r="O28" s="94"/>
      <c r="P28" s="94"/>
      <c r="Q28" s="94"/>
      <c r="R28" s="94"/>
      <c r="S28" s="94"/>
      <c r="T28" s="94"/>
      <c r="U28" s="94"/>
      <c r="V28" s="94"/>
      <c r="W28" s="94"/>
      <c r="X28" s="94"/>
      <c r="Y28" s="94"/>
      <c r="Z28" s="94"/>
      <c r="AA28" s="94"/>
      <c r="AB28" s="94"/>
      <c r="AC28" s="94"/>
      <c r="AD28" s="94"/>
      <c r="AE28" s="94"/>
      <c r="AF28" s="94"/>
      <c r="AG28" s="94"/>
      <c r="AH28" s="94"/>
      <c r="AI28" s="94"/>
      <c r="AJ28" s="94"/>
      <c r="AK28" s="94"/>
      <c r="AL28" s="94"/>
      <c r="AM28" s="94"/>
      <c r="AN28" s="94"/>
      <c r="AO28" s="94"/>
      <c r="AP28" s="94"/>
      <c r="AQ28" s="94"/>
      <c r="AR28" s="94"/>
      <c r="AS28" s="94"/>
      <c r="AT28" s="94"/>
      <c r="AU28" s="94"/>
      <c r="AV28" s="94"/>
      <c r="AW28" s="94"/>
      <c r="AX28" s="94"/>
      <c r="AY28" s="94"/>
      <c r="AZ28" s="94"/>
      <c r="BA28" s="94"/>
      <c r="BB28" s="94"/>
      <c r="BC28" s="94"/>
      <c r="BD28" s="94"/>
      <c r="BE28" s="94"/>
      <c r="BF28" s="94"/>
      <c r="BG28" s="94"/>
      <c r="BH28" s="94"/>
      <c r="BI28" s="94"/>
      <c r="BJ28" s="94"/>
      <c r="BK28" s="94"/>
      <c r="BL28" s="94"/>
      <c r="BM28" s="94"/>
      <c r="BN28" s="94"/>
      <c r="BO28" s="94"/>
      <c r="BP28" s="94"/>
      <c r="BQ28" s="94"/>
      <c r="BR28" s="94"/>
      <c r="BS28" s="94"/>
      <c r="BT28" s="94"/>
      <c r="BU28" s="94"/>
      <c r="BV28" s="94"/>
      <c r="BW28" s="94"/>
      <c r="BX28" s="94"/>
      <c r="BY28" s="94"/>
      <c r="BZ28" s="94"/>
      <c r="CA28" s="94"/>
      <c r="CB28" s="94"/>
      <c r="CC28" s="94"/>
      <c r="CD28" s="94"/>
      <c r="CE28" s="94"/>
      <c r="CF28" s="94"/>
      <c r="CG28" s="94"/>
      <c r="CH28" s="94"/>
      <c r="CI28" s="94"/>
      <c r="CJ28" s="94"/>
      <c r="CK28" s="94"/>
      <c r="CL28" s="94"/>
      <c r="CM28" s="94"/>
      <c r="CN28" s="94"/>
      <c r="CO28" s="94"/>
      <c r="CP28" s="94"/>
      <c r="CQ28" s="94"/>
      <c r="CR28" s="94"/>
      <c r="CS28" s="94"/>
      <c r="CT28" s="94"/>
      <c r="CU28" s="94"/>
      <c r="CV28" s="94"/>
      <c r="CW28" s="94"/>
      <c r="CX28" s="94"/>
      <c r="CY28" s="94"/>
      <c r="CZ28" s="94"/>
      <c r="DA28" s="94"/>
      <c r="DB28" s="94"/>
    </row>
    <row r="29" spans="1:106" s="58" customFormat="1" ht="27" customHeight="1">
      <c r="A29" s="51" t="s">
        <v>144</v>
      </c>
      <c r="B29" s="159" t="s">
        <v>125</v>
      </c>
      <c r="C29" s="95"/>
      <c r="D29" s="94"/>
      <c r="E29" s="94"/>
      <c r="F29" s="94"/>
      <c r="G29" s="94"/>
      <c r="H29" s="94"/>
      <c r="I29" s="94"/>
      <c r="J29" s="94"/>
      <c r="K29" s="94"/>
      <c r="L29" s="94"/>
      <c r="M29" s="94"/>
      <c r="N29" s="94"/>
      <c r="O29" s="94"/>
      <c r="P29" s="94"/>
      <c r="Q29" s="94"/>
      <c r="R29" s="94"/>
      <c r="S29" s="94"/>
      <c r="T29" s="94"/>
      <c r="U29" s="94"/>
      <c r="V29" s="94"/>
      <c r="W29" s="94"/>
      <c r="X29" s="94"/>
      <c r="Y29" s="94"/>
      <c r="Z29" s="94"/>
      <c r="AA29" s="94"/>
      <c r="AB29" s="94"/>
      <c r="AC29" s="94"/>
      <c r="AD29" s="94"/>
      <c r="AE29" s="94"/>
      <c r="AF29" s="94"/>
      <c r="AG29" s="94"/>
      <c r="AH29" s="94"/>
      <c r="AI29" s="94"/>
      <c r="AJ29" s="94"/>
      <c r="AK29" s="94"/>
      <c r="AL29" s="94"/>
      <c r="AM29" s="94"/>
      <c r="AN29" s="94"/>
      <c r="AO29" s="94"/>
      <c r="AP29" s="94"/>
      <c r="AQ29" s="94"/>
      <c r="AR29" s="94"/>
      <c r="AS29" s="94"/>
      <c r="AT29" s="94"/>
      <c r="AU29" s="94"/>
      <c r="AV29" s="94"/>
      <c r="AW29" s="94"/>
      <c r="AX29" s="94"/>
      <c r="AY29" s="94"/>
      <c r="AZ29" s="94"/>
      <c r="BA29" s="94"/>
      <c r="BB29" s="94"/>
      <c r="BC29" s="94"/>
      <c r="BD29" s="94"/>
      <c r="BE29" s="94"/>
      <c r="BF29" s="94"/>
      <c r="BG29" s="94"/>
      <c r="BH29" s="94"/>
      <c r="BI29" s="94"/>
      <c r="BJ29" s="94"/>
      <c r="BK29" s="94"/>
      <c r="BL29" s="94"/>
      <c r="BM29" s="94"/>
      <c r="BN29" s="94"/>
      <c r="BO29" s="94"/>
      <c r="BP29" s="94"/>
      <c r="BQ29" s="94"/>
      <c r="BR29" s="94"/>
      <c r="BS29" s="94"/>
      <c r="BT29" s="94"/>
      <c r="BU29" s="94"/>
      <c r="BV29" s="94"/>
      <c r="BW29" s="94"/>
      <c r="BX29" s="94"/>
      <c r="BY29" s="94"/>
      <c r="BZ29" s="94"/>
      <c r="CA29" s="94"/>
      <c r="CB29" s="94"/>
      <c r="CC29" s="94"/>
      <c r="CD29" s="94"/>
      <c r="CE29" s="94"/>
      <c r="CF29" s="94"/>
      <c r="CG29" s="94"/>
      <c r="CH29" s="94"/>
      <c r="CI29" s="94"/>
      <c r="CJ29" s="94"/>
      <c r="CK29" s="94"/>
      <c r="CL29" s="94"/>
      <c r="CM29" s="94"/>
      <c r="CN29" s="94"/>
      <c r="CO29" s="94"/>
      <c r="CP29" s="94"/>
      <c r="CQ29" s="94"/>
      <c r="CR29" s="94"/>
      <c r="CS29" s="94"/>
      <c r="CT29" s="94"/>
      <c r="CU29" s="94"/>
      <c r="CV29" s="94"/>
      <c r="CW29" s="94"/>
      <c r="CX29" s="94"/>
      <c r="CY29" s="94"/>
      <c r="CZ29" s="94"/>
      <c r="DA29" s="94"/>
      <c r="DB29" s="94"/>
    </row>
    <row r="30" spans="1:106" s="58" customFormat="1" ht="21.95" customHeight="1">
      <c r="A30" s="51" t="s">
        <v>144</v>
      </c>
      <c r="B30" s="159" t="s">
        <v>194</v>
      </c>
      <c r="C30" s="95"/>
      <c r="D30" s="94"/>
      <c r="E30" s="94"/>
      <c r="F30" s="94"/>
      <c r="G30" s="94"/>
      <c r="H30" s="94"/>
      <c r="I30" s="94"/>
      <c r="J30" s="94"/>
      <c r="K30" s="94"/>
      <c r="L30" s="94"/>
      <c r="M30" s="94"/>
      <c r="N30" s="94"/>
      <c r="O30" s="94"/>
      <c r="P30" s="94"/>
      <c r="Q30" s="94"/>
      <c r="R30" s="94"/>
      <c r="S30" s="94"/>
      <c r="T30" s="94"/>
      <c r="U30" s="94"/>
      <c r="V30" s="94"/>
      <c r="W30" s="94"/>
      <c r="X30" s="94"/>
      <c r="Y30" s="94"/>
      <c r="Z30" s="94"/>
      <c r="AA30" s="94"/>
      <c r="AB30" s="94"/>
      <c r="AC30" s="94"/>
      <c r="AD30" s="94"/>
      <c r="AE30" s="94"/>
      <c r="AF30" s="94"/>
      <c r="AG30" s="94"/>
      <c r="AH30" s="94"/>
      <c r="AI30" s="94"/>
      <c r="AJ30" s="94"/>
      <c r="AK30" s="94"/>
      <c r="AL30" s="94"/>
      <c r="AM30" s="94"/>
      <c r="AN30" s="94"/>
      <c r="AO30" s="94"/>
      <c r="AP30" s="94"/>
      <c r="AQ30" s="94"/>
      <c r="AR30" s="94"/>
      <c r="AS30" s="94"/>
      <c r="AT30" s="94"/>
      <c r="AU30" s="94"/>
      <c r="AV30" s="94"/>
      <c r="AW30" s="94"/>
      <c r="AX30" s="94"/>
      <c r="AY30" s="94"/>
      <c r="AZ30" s="94"/>
      <c r="BA30" s="94"/>
      <c r="BB30" s="94"/>
      <c r="BC30" s="94"/>
      <c r="BD30" s="94"/>
      <c r="BE30" s="94"/>
      <c r="BF30" s="94"/>
      <c r="BG30" s="94"/>
      <c r="BH30" s="94"/>
      <c r="BI30" s="94"/>
      <c r="BJ30" s="94"/>
      <c r="BK30" s="94"/>
      <c r="BL30" s="94"/>
      <c r="BM30" s="94"/>
      <c r="BN30" s="94"/>
      <c r="BO30" s="94"/>
      <c r="BP30" s="94"/>
      <c r="BQ30" s="94"/>
      <c r="BR30" s="94"/>
      <c r="BS30" s="94"/>
      <c r="BT30" s="94"/>
      <c r="BU30" s="94"/>
      <c r="BV30" s="94"/>
      <c r="BW30" s="94"/>
      <c r="BX30" s="94"/>
      <c r="BY30" s="94"/>
      <c r="BZ30" s="94"/>
      <c r="CA30" s="94"/>
      <c r="CB30" s="94"/>
      <c r="CC30" s="94"/>
      <c r="CD30" s="94"/>
      <c r="CE30" s="94"/>
      <c r="CF30" s="94"/>
      <c r="CG30" s="94"/>
      <c r="CH30" s="94"/>
      <c r="CI30" s="94"/>
      <c r="CJ30" s="94"/>
      <c r="CK30" s="94"/>
      <c r="CL30" s="94"/>
      <c r="CM30" s="94"/>
      <c r="CN30" s="94"/>
      <c r="CO30" s="94"/>
      <c r="CP30" s="94"/>
      <c r="CQ30" s="94"/>
      <c r="CR30" s="94"/>
      <c r="CS30" s="94"/>
      <c r="CT30" s="94"/>
      <c r="CU30" s="94"/>
      <c r="CV30" s="94"/>
      <c r="CW30" s="94"/>
      <c r="CX30" s="94"/>
      <c r="CY30" s="94"/>
      <c r="CZ30" s="94"/>
      <c r="DA30" s="94"/>
      <c r="DB30" s="94"/>
    </row>
    <row r="31" spans="1:106" s="58" customFormat="1" ht="21.95" customHeight="1">
      <c r="A31" s="51" t="s">
        <v>144</v>
      </c>
      <c r="B31" s="159" t="s">
        <v>195</v>
      </c>
      <c r="C31" s="95"/>
      <c r="D31" s="94"/>
      <c r="E31" s="94"/>
      <c r="F31" s="94"/>
      <c r="G31" s="94"/>
      <c r="H31" s="94"/>
      <c r="I31" s="94"/>
      <c r="J31" s="94"/>
      <c r="K31" s="94"/>
      <c r="L31" s="94"/>
      <c r="M31" s="94"/>
      <c r="N31" s="94"/>
      <c r="O31" s="94"/>
      <c r="P31" s="94"/>
      <c r="Q31" s="94"/>
      <c r="R31" s="94"/>
      <c r="S31" s="94"/>
      <c r="T31" s="94"/>
      <c r="U31" s="94"/>
      <c r="V31" s="94"/>
      <c r="W31" s="94"/>
      <c r="X31" s="94"/>
      <c r="Y31" s="94"/>
      <c r="Z31" s="94"/>
      <c r="AA31" s="94"/>
      <c r="AB31" s="94"/>
      <c r="AC31" s="94"/>
      <c r="AD31" s="94"/>
      <c r="AE31" s="94"/>
      <c r="AF31" s="94"/>
      <c r="AG31" s="94"/>
      <c r="AH31" s="94"/>
      <c r="AI31" s="94"/>
      <c r="AJ31" s="94"/>
      <c r="AK31" s="94"/>
      <c r="AL31" s="94"/>
      <c r="AM31" s="94"/>
      <c r="AN31" s="94"/>
      <c r="AO31" s="94"/>
      <c r="AP31" s="94"/>
      <c r="AQ31" s="94"/>
      <c r="AR31" s="94"/>
      <c r="AS31" s="94"/>
      <c r="AT31" s="94"/>
      <c r="AU31" s="94"/>
      <c r="AV31" s="94"/>
      <c r="AW31" s="94"/>
      <c r="AX31" s="94"/>
      <c r="AY31" s="94"/>
      <c r="AZ31" s="94"/>
      <c r="BA31" s="94"/>
      <c r="BB31" s="94"/>
      <c r="BC31" s="94"/>
      <c r="BD31" s="94"/>
      <c r="BE31" s="94"/>
      <c r="BF31" s="94"/>
      <c r="BG31" s="94"/>
      <c r="BH31" s="94"/>
      <c r="BI31" s="94"/>
      <c r="BJ31" s="94"/>
      <c r="BK31" s="94"/>
      <c r="BL31" s="94"/>
      <c r="BM31" s="94"/>
      <c r="BN31" s="94"/>
      <c r="BO31" s="94"/>
      <c r="BP31" s="94"/>
      <c r="BQ31" s="94"/>
      <c r="BR31" s="94"/>
      <c r="BS31" s="94"/>
      <c r="BT31" s="94"/>
      <c r="BU31" s="94"/>
      <c r="BV31" s="94"/>
      <c r="BW31" s="94"/>
      <c r="BX31" s="94"/>
      <c r="BY31" s="94"/>
      <c r="BZ31" s="94"/>
      <c r="CA31" s="94"/>
      <c r="CB31" s="94"/>
      <c r="CC31" s="94"/>
      <c r="CD31" s="94"/>
      <c r="CE31" s="94"/>
      <c r="CF31" s="94"/>
      <c r="CG31" s="94"/>
      <c r="CH31" s="94"/>
      <c r="CI31" s="94"/>
      <c r="CJ31" s="94"/>
      <c r="CK31" s="94"/>
      <c r="CL31" s="94"/>
      <c r="CM31" s="94"/>
      <c r="CN31" s="94"/>
      <c r="CO31" s="94"/>
      <c r="CP31" s="94"/>
      <c r="CQ31" s="94"/>
      <c r="CR31" s="94"/>
      <c r="CS31" s="94"/>
      <c r="CT31" s="94"/>
      <c r="CU31" s="94"/>
      <c r="CV31" s="94"/>
      <c r="CW31" s="94"/>
      <c r="CX31" s="94"/>
      <c r="CY31" s="94"/>
      <c r="CZ31" s="94"/>
      <c r="DA31" s="94"/>
      <c r="DB31" s="94"/>
    </row>
    <row r="32" spans="1:106" s="58" customFormat="1" ht="21.95" customHeight="1">
      <c r="A32" s="51" t="s">
        <v>144</v>
      </c>
      <c r="B32" s="159" t="s">
        <v>196</v>
      </c>
      <c r="C32" s="95"/>
      <c r="D32" s="94"/>
      <c r="E32" s="94"/>
      <c r="F32" s="94"/>
      <c r="G32" s="94"/>
      <c r="H32" s="94"/>
      <c r="I32" s="94"/>
      <c r="J32" s="94"/>
      <c r="K32" s="94"/>
      <c r="L32" s="94"/>
      <c r="M32" s="94"/>
      <c r="N32" s="94"/>
      <c r="O32" s="94"/>
      <c r="P32" s="94"/>
      <c r="Q32" s="94"/>
      <c r="R32" s="94"/>
      <c r="S32" s="94"/>
      <c r="T32" s="94"/>
      <c r="U32" s="94"/>
      <c r="V32" s="94"/>
      <c r="W32" s="94"/>
      <c r="X32" s="94"/>
      <c r="Y32" s="94"/>
      <c r="Z32" s="94"/>
      <c r="AA32" s="94"/>
      <c r="AB32" s="94"/>
      <c r="AC32" s="94"/>
      <c r="AD32" s="94"/>
      <c r="AE32" s="94"/>
      <c r="AF32" s="94"/>
      <c r="AG32" s="94"/>
      <c r="AH32" s="94"/>
      <c r="AI32" s="94"/>
      <c r="AJ32" s="94"/>
      <c r="AK32" s="94"/>
      <c r="AL32" s="94"/>
      <c r="AM32" s="94"/>
      <c r="AN32" s="94"/>
      <c r="AO32" s="94"/>
      <c r="AP32" s="94"/>
      <c r="AQ32" s="94"/>
      <c r="AR32" s="94"/>
      <c r="AS32" s="94"/>
      <c r="AT32" s="94"/>
      <c r="AU32" s="94"/>
      <c r="AV32" s="94"/>
      <c r="AW32" s="94"/>
      <c r="AX32" s="94"/>
      <c r="AY32" s="94"/>
      <c r="AZ32" s="94"/>
      <c r="BA32" s="94"/>
      <c r="BB32" s="94"/>
      <c r="BC32" s="94"/>
      <c r="BD32" s="94"/>
      <c r="BE32" s="94"/>
      <c r="BF32" s="94"/>
      <c r="BG32" s="94"/>
      <c r="BH32" s="94"/>
      <c r="BI32" s="94"/>
      <c r="BJ32" s="94"/>
      <c r="BK32" s="94"/>
      <c r="BL32" s="94"/>
      <c r="BM32" s="94"/>
      <c r="BN32" s="94"/>
      <c r="BO32" s="94"/>
      <c r="BP32" s="94"/>
      <c r="BQ32" s="94"/>
      <c r="BR32" s="94"/>
      <c r="BS32" s="94"/>
      <c r="BT32" s="94"/>
      <c r="BU32" s="94"/>
      <c r="BV32" s="94"/>
      <c r="BW32" s="94"/>
      <c r="BX32" s="94"/>
      <c r="BY32" s="94"/>
      <c r="BZ32" s="94"/>
      <c r="CA32" s="94"/>
      <c r="CB32" s="94"/>
      <c r="CC32" s="94"/>
      <c r="CD32" s="94"/>
      <c r="CE32" s="94"/>
      <c r="CF32" s="94"/>
      <c r="CG32" s="94"/>
      <c r="CH32" s="94"/>
      <c r="CI32" s="94"/>
      <c r="CJ32" s="94"/>
      <c r="CK32" s="94"/>
      <c r="CL32" s="94"/>
      <c r="CM32" s="94"/>
      <c r="CN32" s="94"/>
      <c r="CO32" s="94"/>
      <c r="CP32" s="94"/>
      <c r="CQ32" s="94"/>
      <c r="CR32" s="94"/>
      <c r="CS32" s="94"/>
      <c r="CT32" s="94"/>
      <c r="CU32" s="94"/>
      <c r="CV32" s="94"/>
      <c r="CW32" s="94"/>
      <c r="CX32" s="94"/>
      <c r="CY32" s="94"/>
      <c r="CZ32" s="94"/>
      <c r="DA32" s="94"/>
      <c r="DB32" s="94"/>
    </row>
    <row r="33" spans="1:106" s="58" customFormat="1" ht="21.95" customHeight="1">
      <c r="A33" s="51" t="s">
        <v>144</v>
      </c>
      <c r="B33" s="159" t="s">
        <v>126</v>
      </c>
      <c r="C33" s="95"/>
      <c r="D33" s="94"/>
      <c r="E33" s="94"/>
      <c r="F33" s="94"/>
      <c r="G33" s="94"/>
      <c r="H33" s="94"/>
      <c r="I33" s="94"/>
      <c r="J33" s="94"/>
      <c r="K33" s="94"/>
      <c r="L33" s="94"/>
      <c r="M33" s="94"/>
      <c r="N33" s="94"/>
      <c r="O33" s="94"/>
      <c r="P33" s="94"/>
      <c r="Q33" s="94"/>
      <c r="R33" s="94"/>
      <c r="S33" s="94"/>
      <c r="T33" s="94"/>
      <c r="U33" s="94"/>
      <c r="V33" s="94"/>
      <c r="W33" s="94"/>
      <c r="X33" s="94"/>
      <c r="Y33" s="94"/>
      <c r="Z33" s="94"/>
      <c r="AA33" s="94"/>
      <c r="AB33" s="94"/>
      <c r="AC33" s="94"/>
      <c r="AD33" s="94"/>
      <c r="AE33" s="94"/>
      <c r="AF33" s="94"/>
      <c r="AG33" s="94"/>
      <c r="AH33" s="94"/>
      <c r="AI33" s="94"/>
      <c r="AJ33" s="94"/>
      <c r="AK33" s="94"/>
      <c r="AL33" s="94"/>
      <c r="AM33" s="94"/>
      <c r="AN33" s="94"/>
      <c r="AO33" s="94"/>
      <c r="AP33" s="94"/>
      <c r="AQ33" s="94"/>
      <c r="AR33" s="94"/>
      <c r="AS33" s="94"/>
      <c r="AT33" s="94"/>
      <c r="AU33" s="94"/>
      <c r="AV33" s="94"/>
      <c r="AW33" s="94"/>
      <c r="AX33" s="94"/>
      <c r="AY33" s="94"/>
      <c r="AZ33" s="94"/>
      <c r="BA33" s="94"/>
      <c r="BB33" s="94"/>
      <c r="BC33" s="94"/>
      <c r="BD33" s="94"/>
      <c r="BE33" s="94"/>
      <c r="BF33" s="94"/>
      <c r="BG33" s="94"/>
      <c r="BH33" s="94"/>
      <c r="BI33" s="94"/>
      <c r="BJ33" s="94"/>
      <c r="BK33" s="94"/>
      <c r="BL33" s="94"/>
      <c r="BM33" s="94"/>
      <c r="BN33" s="94"/>
      <c r="BO33" s="94"/>
      <c r="BP33" s="94"/>
      <c r="BQ33" s="94"/>
      <c r="BR33" s="94"/>
      <c r="BS33" s="94"/>
      <c r="BT33" s="94"/>
      <c r="BU33" s="94"/>
      <c r="BV33" s="94"/>
      <c r="BW33" s="94"/>
      <c r="BX33" s="94"/>
      <c r="BY33" s="94"/>
      <c r="BZ33" s="94"/>
      <c r="CA33" s="94"/>
      <c r="CB33" s="94"/>
      <c r="CC33" s="94"/>
      <c r="CD33" s="94"/>
      <c r="CE33" s="94"/>
      <c r="CF33" s="94"/>
      <c r="CG33" s="94"/>
      <c r="CH33" s="94"/>
      <c r="CI33" s="94"/>
      <c r="CJ33" s="94"/>
      <c r="CK33" s="94"/>
      <c r="CL33" s="94"/>
      <c r="CM33" s="94"/>
      <c r="CN33" s="94"/>
      <c r="CO33" s="94"/>
      <c r="CP33" s="94"/>
      <c r="CQ33" s="94"/>
      <c r="CR33" s="94"/>
      <c r="CS33" s="94"/>
      <c r="CT33" s="94"/>
      <c r="CU33" s="94"/>
      <c r="CV33" s="94"/>
      <c r="CW33" s="94"/>
      <c r="CX33" s="94"/>
      <c r="CY33" s="94"/>
      <c r="CZ33" s="94"/>
      <c r="DA33" s="94"/>
      <c r="DB33" s="94"/>
    </row>
    <row r="34" spans="1:106" s="58" customFormat="1" ht="21.95" customHeight="1">
      <c r="A34" s="51" t="s">
        <v>144</v>
      </c>
      <c r="B34" s="159" t="s">
        <v>127</v>
      </c>
      <c r="C34" s="95"/>
      <c r="D34" s="94"/>
      <c r="E34" s="94"/>
      <c r="F34" s="94"/>
      <c r="G34" s="94"/>
      <c r="H34" s="94"/>
      <c r="I34" s="94"/>
      <c r="J34" s="94"/>
      <c r="K34" s="94"/>
      <c r="L34" s="94"/>
      <c r="M34" s="94"/>
      <c r="N34" s="94"/>
      <c r="O34" s="94"/>
      <c r="P34" s="94"/>
      <c r="Q34" s="94"/>
      <c r="R34" s="94"/>
      <c r="S34" s="94"/>
      <c r="T34" s="94"/>
      <c r="U34" s="94"/>
      <c r="V34" s="94"/>
      <c r="W34" s="94"/>
      <c r="X34" s="94"/>
      <c r="Y34" s="94"/>
      <c r="Z34" s="94"/>
      <c r="AA34" s="94"/>
      <c r="AB34" s="94"/>
      <c r="AC34" s="94"/>
      <c r="AD34" s="94"/>
      <c r="AE34" s="94"/>
      <c r="AF34" s="94"/>
      <c r="AG34" s="94"/>
      <c r="AH34" s="94"/>
      <c r="AI34" s="94"/>
      <c r="AJ34" s="94"/>
      <c r="AK34" s="94"/>
      <c r="AL34" s="94"/>
      <c r="AM34" s="94"/>
      <c r="AN34" s="94"/>
      <c r="AO34" s="94"/>
      <c r="AP34" s="94"/>
      <c r="AQ34" s="94"/>
      <c r="AR34" s="94"/>
      <c r="AS34" s="94"/>
      <c r="AT34" s="94"/>
      <c r="AU34" s="94"/>
      <c r="AV34" s="94"/>
      <c r="AW34" s="94"/>
      <c r="AX34" s="94"/>
      <c r="AY34" s="94"/>
      <c r="AZ34" s="94"/>
      <c r="BA34" s="94"/>
      <c r="BB34" s="94"/>
      <c r="BC34" s="94"/>
      <c r="BD34" s="94"/>
      <c r="BE34" s="94"/>
      <c r="BF34" s="94"/>
      <c r="BG34" s="94"/>
      <c r="BH34" s="94"/>
      <c r="BI34" s="94"/>
      <c r="BJ34" s="94"/>
      <c r="BK34" s="94"/>
      <c r="BL34" s="94"/>
      <c r="BM34" s="94"/>
      <c r="BN34" s="94"/>
      <c r="BO34" s="94"/>
      <c r="BP34" s="94"/>
      <c r="BQ34" s="94"/>
      <c r="BR34" s="94"/>
      <c r="BS34" s="94"/>
      <c r="BT34" s="94"/>
      <c r="BU34" s="94"/>
      <c r="BV34" s="94"/>
      <c r="BW34" s="94"/>
      <c r="BX34" s="94"/>
      <c r="BY34" s="94"/>
      <c r="BZ34" s="94"/>
      <c r="CA34" s="94"/>
      <c r="CB34" s="94"/>
      <c r="CC34" s="94"/>
      <c r="CD34" s="94"/>
      <c r="CE34" s="94"/>
      <c r="CF34" s="94"/>
      <c r="CG34" s="94"/>
      <c r="CH34" s="94"/>
      <c r="CI34" s="94"/>
      <c r="CJ34" s="94"/>
      <c r="CK34" s="94"/>
      <c r="CL34" s="94"/>
      <c r="CM34" s="94"/>
      <c r="CN34" s="94"/>
      <c r="CO34" s="94"/>
      <c r="CP34" s="94"/>
      <c r="CQ34" s="94"/>
      <c r="CR34" s="94"/>
      <c r="CS34" s="94"/>
      <c r="CT34" s="94"/>
      <c r="CU34" s="94"/>
      <c r="CV34" s="94"/>
      <c r="CW34" s="94"/>
      <c r="CX34" s="94"/>
      <c r="CY34" s="94"/>
      <c r="CZ34" s="94"/>
      <c r="DA34" s="94"/>
      <c r="DB34" s="94"/>
    </row>
    <row r="35" spans="1:106" s="58" customFormat="1" ht="21.95" customHeight="1">
      <c r="A35" s="51" t="s">
        <v>144</v>
      </c>
      <c r="B35" s="159" t="s">
        <v>128</v>
      </c>
      <c r="C35" s="95"/>
      <c r="D35" s="94"/>
      <c r="E35" s="94"/>
      <c r="F35" s="94"/>
      <c r="G35" s="94"/>
      <c r="H35" s="94"/>
      <c r="I35" s="94"/>
      <c r="J35" s="94"/>
      <c r="K35" s="94"/>
      <c r="L35" s="94"/>
      <c r="M35" s="94"/>
      <c r="N35" s="94"/>
      <c r="O35" s="94"/>
      <c r="P35" s="94"/>
      <c r="Q35" s="94"/>
      <c r="R35" s="94"/>
      <c r="S35" s="94"/>
      <c r="T35" s="94"/>
      <c r="U35" s="94"/>
      <c r="V35" s="94"/>
      <c r="W35" s="94"/>
      <c r="X35" s="94"/>
      <c r="Y35" s="94"/>
      <c r="Z35" s="94"/>
      <c r="AA35" s="94"/>
      <c r="AB35" s="94"/>
      <c r="AC35" s="94"/>
      <c r="AD35" s="94"/>
      <c r="AE35" s="94"/>
      <c r="AF35" s="94"/>
      <c r="AG35" s="94"/>
      <c r="AH35" s="94"/>
      <c r="AI35" s="94"/>
      <c r="AJ35" s="94"/>
      <c r="AK35" s="94"/>
      <c r="AL35" s="94"/>
      <c r="AM35" s="94"/>
      <c r="AN35" s="94"/>
      <c r="AO35" s="94"/>
      <c r="AP35" s="94"/>
      <c r="AQ35" s="94"/>
      <c r="AR35" s="94"/>
      <c r="AS35" s="94"/>
      <c r="AT35" s="94"/>
      <c r="AU35" s="94"/>
      <c r="AV35" s="94"/>
      <c r="AW35" s="94"/>
      <c r="AX35" s="94"/>
      <c r="AY35" s="94"/>
      <c r="AZ35" s="94"/>
      <c r="BA35" s="94"/>
      <c r="BB35" s="94"/>
      <c r="BC35" s="94"/>
      <c r="BD35" s="94"/>
      <c r="BE35" s="94"/>
      <c r="BF35" s="94"/>
      <c r="BG35" s="94"/>
      <c r="BH35" s="94"/>
      <c r="BI35" s="94"/>
      <c r="BJ35" s="94"/>
      <c r="BK35" s="94"/>
      <c r="BL35" s="94"/>
      <c r="BM35" s="94"/>
      <c r="BN35" s="94"/>
      <c r="BO35" s="94"/>
      <c r="BP35" s="94"/>
      <c r="BQ35" s="94"/>
      <c r="BR35" s="94"/>
      <c r="BS35" s="94"/>
      <c r="BT35" s="94"/>
      <c r="BU35" s="94"/>
      <c r="BV35" s="94"/>
      <c r="BW35" s="94"/>
      <c r="BX35" s="94"/>
      <c r="BY35" s="94"/>
      <c r="BZ35" s="94"/>
      <c r="CA35" s="94"/>
      <c r="CB35" s="94"/>
      <c r="CC35" s="94"/>
      <c r="CD35" s="94"/>
      <c r="CE35" s="94"/>
      <c r="CF35" s="94"/>
      <c r="CG35" s="94"/>
      <c r="CH35" s="94"/>
      <c r="CI35" s="94"/>
      <c r="CJ35" s="94"/>
      <c r="CK35" s="94"/>
      <c r="CL35" s="94"/>
      <c r="CM35" s="94"/>
      <c r="CN35" s="94"/>
      <c r="CO35" s="94"/>
      <c r="CP35" s="94"/>
      <c r="CQ35" s="94"/>
      <c r="CR35" s="94"/>
      <c r="CS35" s="94"/>
      <c r="CT35" s="94"/>
      <c r="CU35" s="94"/>
      <c r="CV35" s="94"/>
      <c r="CW35" s="94"/>
      <c r="CX35" s="94"/>
      <c r="CY35" s="94"/>
      <c r="CZ35" s="94"/>
      <c r="DA35" s="94"/>
      <c r="DB35" s="94"/>
    </row>
    <row r="36" spans="1:106" s="58" customFormat="1" ht="21.95" customHeight="1">
      <c r="A36" s="51" t="s">
        <v>144</v>
      </c>
      <c r="B36" s="159" t="s">
        <v>129</v>
      </c>
      <c r="C36" s="95"/>
      <c r="D36" s="94"/>
      <c r="E36" s="94"/>
      <c r="F36" s="94"/>
      <c r="G36" s="94"/>
      <c r="H36" s="94"/>
      <c r="I36" s="94"/>
      <c r="J36" s="94"/>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4"/>
      <c r="AP36" s="94"/>
      <c r="AQ36" s="94"/>
      <c r="AR36" s="94"/>
      <c r="AS36" s="94"/>
      <c r="AT36" s="94"/>
      <c r="AU36" s="94"/>
      <c r="AV36" s="94"/>
      <c r="AW36" s="94"/>
      <c r="AX36" s="94"/>
      <c r="AY36" s="94"/>
      <c r="AZ36" s="94"/>
      <c r="BA36" s="94"/>
      <c r="BB36" s="94"/>
      <c r="BC36" s="94"/>
      <c r="BD36" s="94"/>
      <c r="BE36" s="94"/>
      <c r="BF36" s="94"/>
      <c r="BG36" s="94"/>
      <c r="BH36" s="94"/>
      <c r="BI36" s="94"/>
      <c r="BJ36" s="94"/>
      <c r="BK36" s="94"/>
      <c r="BL36" s="94"/>
      <c r="BM36" s="94"/>
      <c r="BN36" s="94"/>
      <c r="BO36" s="94"/>
      <c r="BP36" s="94"/>
      <c r="BQ36" s="94"/>
      <c r="BR36" s="94"/>
      <c r="BS36" s="94"/>
      <c r="BT36" s="94"/>
      <c r="BU36" s="94"/>
      <c r="BV36" s="94"/>
      <c r="BW36" s="94"/>
      <c r="BX36" s="94"/>
      <c r="BY36" s="94"/>
      <c r="BZ36" s="94"/>
      <c r="CA36" s="94"/>
      <c r="CB36" s="94"/>
      <c r="CC36" s="94"/>
      <c r="CD36" s="94"/>
      <c r="CE36" s="94"/>
      <c r="CF36" s="94"/>
      <c r="CG36" s="94"/>
      <c r="CH36" s="94"/>
      <c r="CI36" s="94"/>
      <c r="CJ36" s="94"/>
      <c r="CK36" s="94"/>
      <c r="CL36" s="94"/>
      <c r="CM36" s="94"/>
      <c r="CN36" s="94"/>
      <c r="CO36" s="94"/>
      <c r="CP36" s="94"/>
      <c r="CQ36" s="94"/>
      <c r="CR36" s="94"/>
      <c r="CS36" s="94"/>
      <c r="CT36" s="94"/>
      <c r="CU36" s="94"/>
      <c r="CV36" s="94"/>
      <c r="CW36" s="94"/>
      <c r="CX36" s="94"/>
      <c r="CY36" s="94"/>
      <c r="CZ36" s="94"/>
      <c r="DA36" s="94"/>
      <c r="DB36" s="94"/>
    </row>
    <row r="37" spans="1:106" s="58" customFormat="1" ht="21.75" customHeight="1">
      <c r="A37" s="51" t="s">
        <v>144</v>
      </c>
      <c r="B37" s="159" t="s">
        <v>197</v>
      </c>
      <c r="C37" s="95"/>
      <c r="D37" s="94"/>
      <c r="E37" s="94"/>
      <c r="F37" s="94"/>
      <c r="G37" s="94"/>
      <c r="H37" s="94"/>
      <c r="I37" s="94"/>
      <c r="J37" s="94"/>
      <c r="K37" s="94"/>
      <c r="L37" s="94"/>
      <c r="M37" s="94"/>
      <c r="N37" s="94"/>
      <c r="O37" s="94"/>
      <c r="P37" s="94"/>
      <c r="Q37" s="94"/>
      <c r="R37" s="94"/>
      <c r="S37" s="94"/>
      <c r="T37" s="94"/>
      <c r="U37" s="94"/>
      <c r="V37" s="94"/>
      <c r="W37" s="94"/>
      <c r="X37" s="94"/>
      <c r="Y37" s="94"/>
      <c r="Z37" s="94"/>
      <c r="AA37" s="94"/>
      <c r="AB37" s="94"/>
      <c r="AC37" s="94"/>
      <c r="AD37" s="94"/>
      <c r="AE37" s="94"/>
      <c r="AF37" s="94"/>
      <c r="AG37" s="94"/>
      <c r="AH37" s="94"/>
      <c r="AI37" s="94"/>
      <c r="AJ37" s="94"/>
      <c r="AK37" s="94"/>
      <c r="AL37" s="94"/>
      <c r="AM37" s="94"/>
      <c r="AN37" s="94"/>
      <c r="AO37" s="94"/>
      <c r="AP37" s="94"/>
      <c r="AQ37" s="94"/>
      <c r="AR37" s="94"/>
      <c r="AS37" s="94"/>
      <c r="AT37" s="94"/>
      <c r="AU37" s="94"/>
      <c r="AV37" s="94"/>
      <c r="AW37" s="94"/>
      <c r="AX37" s="94"/>
      <c r="AY37" s="94"/>
      <c r="AZ37" s="94"/>
      <c r="BA37" s="94"/>
      <c r="BB37" s="94"/>
      <c r="BC37" s="94"/>
      <c r="BD37" s="94"/>
      <c r="BE37" s="94"/>
      <c r="BF37" s="94"/>
      <c r="BG37" s="94"/>
      <c r="BH37" s="94"/>
      <c r="BI37" s="94"/>
      <c r="BJ37" s="94"/>
      <c r="BK37" s="94"/>
      <c r="BL37" s="94"/>
      <c r="BM37" s="94"/>
      <c r="BN37" s="94"/>
      <c r="BO37" s="94"/>
      <c r="BP37" s="94"/>
      <c r="BQ37" s="94"/>
      <c r="BR37" s="94"/>
      <c r="BS37" s="94"/>
      <c r="BT37" s="94"/>
      <c r="BU37" s="94"/>
      <c r="BV37" s="94"/>
      <c r="BW37" s="94"/>
      <c r="BX37" s="94"/>
      <c r="BY37" s="94"/>
      <c r="BZ37" s="94"/>
      <c r="CA37" s="94"/>
      <c r="CB37" s="94"/>
      <c r="CC37" s="94"/>
      <c r="CD37" s="94"/>
      <c r="CE37" s="94"/>
      <c r="CF37" s="94"/>
      <c r="CG37" s="94"/>
      <c r="CH37" s="94"/>
      <c r="CI37" s="94"/>
      <c r="CJ37" s="94"/>
      <c r="CK37" s="94"/>
      <c r="CL37" s="94"/>
      <c r="CM37" s="94"/>
      <c r="CN37" s="94"/>
      <c r="CO37" s="94"/>
      <c r="CP37" s="94"/>
      <c r="CQ37" s="94"/>
      <c r="CR37" s="94"/>
      <c r="CS37" s="94"/>
      <c r="CT37" s="94"/>
      <c r="CU37" s="94"/>
      <c r="CV37" s="94"/>
      <c r="CW37" s="94"/>
      <c r="CX37" s="94"/>
      <c r="CY37" s="94"/>
      <c r="CZ37" s="94"/>
      <c r="DA37" s="94"/>
      <c r="DB37" s="94"/>
    </row>
    <row r="38" spans="1:106" s="58" customFormat="1" ht="48" customHeight="1">
      <c r="A38" s="51" t="s">
        <v>144</v>
      </c>
      <c r="B38" s="159" t="s">
        <v>198</v>
      </c>
      <c r="C38" s="95"/>
      <c r="D38" s="94"/>
      <c r="E38" s="94"/>
      <c r="F38" s="94"/>
      <c r="G38" s="94"/>
      <c r="H38" s="94"/>
      <c r="I38" s="94"/>
      <c r="J38" s="94"/>
      <c r="K38" s="94"/>
      <c r="L38" s="94"/>
      <c r="M38" s="94"/>
      <c r="N38" s="94"/>
      <c r="O38" s="94"/>
      <c r="P38" s="94"/>
      <c r="Q38" s="94"/>
      <c r="R38" s="94"/>
      <c r="S38" s="94"/>
      <c r="T38" s="94"/>
      <c r="U38" s="94"/>
      <c r="V38" s="94"/>
      <c r="W38" s="94"/>
      <c r="X38" s="94"/>
      <c r="Y38" s="94"/>
      <c r="Z38" s="94"/>
      <c r="AA38" s="94"/>
      <c r="AB38" s="94"/>
      <c r="AC38" s="94"/>
      <c r="AD38" s="94"/>
      <c r="AE38" s="94"/>
      <c r="AF38" s="94"/>
      <c r="AG38" s="94"/>
      <c r="AH38" s="94"/>
      <c r="AI38" s="94"/>
      <c r="AJ38" s="94"/>
      <c r="AK38" s="94"/>
      <c r="AL38" s="94"/>
      <c r="AM38" s="94"/>
      <c r="AN38" s="94"/>
      <c r="AO38" s="94"/>
      <c r="AP38" s="94"/>
      <c r="AQ38" s="94"/>
      <c r="AR38" s="94"/>
      <c r="AS38" s="94"/>
      <c r="AT38" s="94"/>
      <c r="AU38" s="94"/>
      <c r="AV38" s="94"/>
      <c r="AW38" s="94"/>
      <c r="AX38" s="94"/>
      <c r="AY38" s="94"/>
      <c r="AZ38" s="94"/>
      <c r="BA38" s="94"/>
      <c r="BB38" s="94"/>
      <c r="BC38" s="94"/>
      <c r="BD38" s="94"/>
      <c r="BE38" s="94"/>
      <c r="BF38" s="94"/>
      <c r="BG38" s="94"/>
      <c r="BH38" s="94"/>
      <c r="BI38" s="94"/>
      <c r="BJ38" s="94"/>
      <c r="BK38" s="94"/>
      <c r="BL38" s="94"/>
      <c r="BM38" s="94"/>
      <c r="BN38" s="94"/>
      <c r="BO38" s="94"/>
      <c r="BP38" s="94"/>
      <c r="BQ38" s="94"/>
      <c r="BR38" s="94"/>
      <c r="BS38" s="94"/>
      <c r="BT38" s="94"/>
      <c r="BU38" s="94"/>
      <c r="BV38" s="94"/>
      <c r="BW38" s="94"/>
      <c r="BX38" s="94"/>
      <c r="BY38" s="94"/>
      <c r="BZ38" s="94"/>
      <c r="CA38" s="94"/>
      <c r="CB38" s="94"/>
      <c r="CC38" s="94"/>
      <c r="CD38" s="94"/>
      <c r="CE38" s="94"/>
      <c r="CF38" s="94"/>
      <c r="CG38" s="94"/>
      <c r="CH38" s="94"/>
      <c r="CI38" s="94"/>
      <c r="CJ38" s="94"/>
      <c r="CK38" s="94"/>
      <c r="CL38" s="94"/>
      <c r="CM38" s="94"/>
      <c r="CN38" s="94"/>
      <c r="CO38" s="94"/>
      <c r="CP38" s="94"/>
      <c r="CQ38" s="94"/>
      <c r="CR38" s="94"/>
      <c r="CS38" s="94"/>
      <c r="CT38" s="94"/>
      <c r="CU38" s="94"/>
      <c r="CV38" s="94"/>
      <c r="CW38" s="94"/>
      <c r="CX38" s="94"/>
      <c r="CY38" s="94"/>
      <c r="CZ38" s="94"/>
      <c r="DA38" s="94"/>
      <c r="DB38" s="94"/>
    </row>
    <row r="39" spans="1:106" s="58" customFormat="1" ht="33.75" customHeight="1">
      <c r="A39" s="51" t="s">
        <v>144</v>
      </c>
      <c r="B39" s="159" t="s">
        <v>199</v>
      </c>
      <c r="C39" s="95"/>
      <c r="D39" s="94"/>
      <c r="E39" s="94"/>
      <c r="F39" s="94"/>
      <c r="G39" s="94"/>
      <c r="H39" s="94"/>
      <c r="I39" s="94"/>
      <c r="J39" s="94"/>
      <c r="K39" s="94"/>
      <c r="L39" s="94"/>
      <c r="M39" s="94"/>
      <c r="N39" s="94"/>
      <c r="O39" s="94"/>
      <c r="P39" s="94"/>
      <c r="Q39" s="94"/>
      <c r="R39" s="94"/>
      <c r="S39" s="94"/>
      <c r="T39" s="94"/>
      <c r="U39" s="94"/>
      <c r="V39" s="94"/>
      <c r="W39" s="94"/>
      <c r="X39" s="94"/>
      <c r="Y39" s="94"/>
      <c r="Z39" s="94"/>
      <c r="AA39" s="94"/>
      <c r="AB39" s="94"/>
      <c r="AC39" s="94"/>
      <c r="AD39" s="94"/>
      <c r="AE39" s="94"/>
      <c r="AF39" s="94"/>
      <c r="AG39" s="94"/>
      <c r="AH39" s="94"/>
      <c r="AI39" s="94"/>
      <c r="AJ39" s="94"/>
      <c r="AK39" s="94"/>
      <c r="AL39" s="94"/>
      <c r="AM39" s="94"/>
      <c r="AN39" s="94"/>
      <c r="AO39" s="94"/>
      <c r="AP39" s="94"/>
      <c r="AQ39" s="94"/>
      <c r="AR39" s="94"/>
      <c r="AS39" s="94"/>
      <c r="AT39" s="94"/>
      <c r="AU39" s="94"/>
      <c r="AV39" s="94"/>
      <c r="AW39" s="94"/>
      <c r="AX39" s="94"/>
      <c r="AY39" s="94"/>
      <c r="AZ39" s="94"/>
      <c r="BA39" s="94"/>
      <c r="BB39" s="94"/>
      <c r="BC39" s="94"/>
      <c r="BD39" s="94"/>
      <c r="BE39" s="94"/>
      <c r="BF39" s="94"/>
      <c r="BG39" s="94"/>
      <c r="BH39" s="94"/>
      <c r="BI39" s="94"/>
      <c r="BJ39" s="94"/>
      <c r="BK39" s="94"/>
      <c r="BL39" s="94"/>
      <c r="BM39" s="94"/>
      <c r="BN39" s="94"/>
      <c r="BO39" s="94"/>
      <c r="BP39" s="94"/>
      <c r="BQ39" s="94"/>
      <c r="BR39" s="94"/>
      <c r="BS39" s="94"/>
      <c r="BT39" s="94"/>
      <c r="BU39" s="94"/>
      <c r="BV39" s="94"/>
      <c r="BW39" s="94"/>
      <c r="BX39" s="94"/>
      <c r="BY39" s="94"/>
      <c r="BZ39" s="94"/>
      <c r="CA39" s="94"/>
      <c r="CB39" s="94"/>
      <c r="CC39" s="94"/>
      <c r="CD39" s="94"/>
      <c r="CE39" s="94"/>
      <c r="CF39" s="94"/>
      <c r="CG39" s="94"/>
      <c r="CH39" s="94"/>
      <c r="CI39" s="94"/>
      <c r="CJ39" s="94"/>
      <c r="CK39" s="94"/>
      <c r="CL39" s="94"/>
      <c r="CM39" s="94"/>
      <c r="CN39" s="94"/>
      <c r="CO39" s="94"/>
      <c r="CP39" s="94"/>
      <c r="CQ39" s="94"/>
      <c r="CR39" s="94"/>
      <c r="CS39" s="94"/>
      <c r="CT39" s="94"/>
      <c r="CU39" s="94"/>
      <c r="CV39" s="94"/>
      <c r="CW39" s="94"/>
      <c r="CX39" s="94"/>
      <c r="CY39" s="94"/>
      <c r="CZ39" s="94"/>
      <c r="DA39" s="94"/>
      <c r="DB39" s="94"/>
    </row>
    <row r="40" spans="1:106" s="58" customFormat="1" ht="27.75" customHeight="1">
      <c r="A40" s="51" t="s">
        <v>144</v>
      </c>
      <c r="B40" s="159" t="s">
        <v>200</v>
      </c>
      <c r="C40" s="95"/>
      <c r="D40" s="94"/>
      <c r="E40" s="94"/>
      <c r="F40" s="94"/>
      <c r="G40" s="94"/>
      <c r="H40" s="94"/>
      <c r="I40" s="94"/>
      <c r="J40" s="94"/>
      <c r="K40" s="94"/>
      <c r="L40" s="94"/>
      <c r="M40" s="94"/>
      <c r="N40" s="94"/>
      <c r="O40" s="94"/>
      <c r="P40" s="94"/>
      <c r="Q40" s="94"/>
      <c r="R40" s="94"/>
      <c r="S40" s="94"/>
      <c r="T40" s="94"/>
      <c r="U40" s="94"/>
      <c r="V40" s="94"/>
      <c r="W40" s="94"/>
      <c r="X40" s="94"/>
      <c r="Y40" s="94"/>
      <c r="Z40" s="94"/>
      <c r="AA40" s="94"/>
      <c r="AB40" s="94"/>
      <c r="AC40" s="94"/>
      <c r="AD40" s="94"/>
      <c r="AE40" s="94"/>
      <c r="AF40" s="94"/>
      <c r="AG40" s="94"/>
      <c r="AH40" s="94"/>
      <c r="AI40" s="94"/>
      <c r="AJ40" s="94"/>
      <c r="AK40" s="94"/>
      <c r="AL40" s="94"/>
      <c r="AM40" s="94"/>
      <c r="AN40" s="94"/>
      <c r="AO40" s="94"/>
      <c r="AP40" s="94"/>
      <c r="AQ40" s="94"/>
      <c r="AR40" s="94"/>
      <c r="AS40" s="94"/>
      <c r="AT40" s="94"/>
      <c r="AU40" s="94"/>
      <c r="AV40" s="94"/>
      <c r="AW40" s="94"/>
      <c r="AX40" s="94"/>
      <c r="AY40" s="94"/>
      <c r="AZ40" s="94"/>
      <c r="BA40" s="94"/>
      <c r="BB40" s="94"/>
      <c r="BC40" s="94"/>
      <c r="BD40" s="94"/>
      <c r="BE40" s="94"/>
      <c r="BF40" s="94"/>
      <c r="BG40" s="94"/>
      <c r="BH40" s="94"/>
      <c r="BI40" s="94"/>
      <c r="BJ40" s="94"/>
      <c r="BK40" s="94"/>
      <c r="BL40" s="94"/>
      <c r="BM40" s="94"/>
      <c r="BN40" s="94"/>
      <c r="BO40" s="94"/>
      <c r="BP40" s="94"/>
      <c r="BQ40" s="94"/>
      <c r="BR40" s="94"/>
      <c r="BS40" s="94"/>
      <c r="BT40" s="94"/>
      <c r="BU40" s="94"/>
      <c r="BV40" s="94"/>
      <c r="BW40" s="94"/>
      <c r="BX40" s="94"/>
      <c r="BY40" s="94"/>
      <c r="BZ40" s="94"/>
      <c r="CA40" s="94"/>
      <c r="CB40" s="94"/>
      <c r="CC40" s="94"/>
      <c r="CD40" s="94"/>
      <c r="CE40" s="94"/>
      <c r="CF40" s="94"/>
      <c r="CG40" s="94"/>
      <c r="CH40" s="94"/>
      <c r="CI40" s="94"/>
      <c r="CJ40" s="94"/>
      <c r="CK40" s="94"/>
      <c r="CL40" s="94"/>
      <c r="CM40" s="94"/>
      <c r="CN40" s="94"/>
      <c r="CO40" s="94"/>
      <c r="CP40" s="94"/>
      <c r="CQ40" s="94"/>
      <c r="CR40" s="94"/>
      <c r="CS40" s="94"/>
      <c r="CT40" s="94"/>
      <c r="CU40" s="94"/>
      <c r="CV40" s="94"/>
      <c r="CW40" s="94"/>
      <c r="CX40" s="94"/>
      <c r="CY40" s="94"/>
      <c r="CZ40" s="94"/>
      <c r="DA40" s="94"/>
      <c r="DB40" s="94"/>
    </row>
    <row r="41" spans="1:106" s="58" customFormat="1" ht="20.100000000000001" customHeight="1">
      <c r="A41" s="51" t="s">
        <v>144</v>
      </c>
      <c r="B41" s="159" t="s">
        <v>201</v>
      </c>
      <c r="C41" s="95"/>
      <c r="D41" s="94"/>
      <c r="E41" s="94"/>
      <c r="F41" s="94"/>
      <c r="G41" s="94"/>
      <c r="H41" s="94"/>
      <c r="I41" s="94"/>
      <c r="J41" s="94"/>
      <c r="K41" s="94"/>
      <c r="L41" s="94"/>
      <c r="M41" s="94"/>
      <c r="N41" s="94"/>
      <c r="O41" s="94"/>
      <c r="P41" s="94"/>
      <c r="Q41" s="94"/>
      <c r="R41" s="94"/>
      <c r="S41" s="94"/>
      <c r="T41" s="94"/>
      <c r="U41" s="94"/>
      <c r="V41" s="94"/>
      <c r="W41" s="94"/>
      <c r="X41" s="94"/>
      <c r="Y41" s="94"/>
      <c r="Z41" s="94"/>
      <c r="AA41" s="94"/>
      <c r="AB41" s="94"/>
      <c r="AC41" s="94"/>
      <c r="AD41" s="94"/>
      <c r="AE41" s="94"/>
      <c r="AF41" s="94"/>
      <c r="AG41" s="94"/>
      <c r="AH41" s="94"/>
      <c r="AI41" s="94"/>
      <c r="AJ41" s="94"/>
      <c r="AK41" s="94"/>
      <c r="AL41" s="94"/>
      <c r="AM41" s="94"/>
      <c r="AN41" s="94"/>
      <c r="AO41" s="94"/>
      <c r="AP41" s="94"/>
      <c r="AQ41" s="94"/>
      <c r="AR41" s="94"/>
      <c r="AS41" s="94"/>
      <c r="AT41" s="94"/>
      <c r="AU41" s="94"/>
      <c r="AV41" s="94"/>
      <c r="AW41" s="94"/>
      <c r="AX41" s="94"/>
      <c r="AY41" s="94"/>
      <c r="AZ41" s="94"/>
      <c r="BA41" s="94"/>
      <c r="BB41" s="94"/>
      <c r="BC41" s="94"/>
      <c r="BD41" s="94"/>
      <c r="BE41" s="94"/>
      <c r="BF41" s="94"/>
      <c r="BG41" s="94"/>
      <c r="BH41" s="94"/>
      <c r="BI41" s="94"/>
      <c r="BJ41" s="94"/>
      <c r="BK41" s="94"/>
      <c r="BL41" s="94"/>
      <c r="BM41" s="94"/>
      <c r="BN41" s="94"/>
      <c r="BO41" s="94"/>
      <c r="BP41" s="94"/>
      <c r="BQ41" s="94"/>
      <c r="BR41" s="94"/>
      <c r="BS41" s="94"/>
      <c r="BT41" s="94"/>
      <c r="BU41" s="94"/>
      <c r="BV41" s="94"/>
      <c r="BW41" s="94"/>
      <c r="BX41" s="94"/>
      <c r="BY41" s="94"/>
      <c r="BZ41" s="94"/>
      <c r="CA41" s="94"/>
      <c r="CB41" s="94"/>
      <c r="CC41" s="94"/>
      <c r="CD41" s="94"/>
      <c r="CE41" s="94"/>
      <c r="CF41" s="94"/>
      <c r="CG41" s="94"/>
      <c r="CH41" s="94"/>
      <c r="CI41" s="94"/>
      <c r="CJ41" s="94"/>
      <c r="CK41" s="94"/>
      <c r="CL41" s="94"/>
      <c r="CM41" s="94"/>
      <c r="CN41" s="94"/>
      <c r="CO41" s="94"/>
      <c r="CP41" s="94"/>
      <c r="CQ41" s="94"/>
      <c r="CR41" s="94"/>
      <c r="CS41" s="94"/>
      <c r="CT41" s="94"/>
      <c r="CU41" s="94"/>
      <c r="CV41" s="94"/>
      <c r="CW41" s="94"/>
      <c r="CX41" s="94"/>
      <c r="CY41" s="94"/>
      <c r="CZ41" s="94"/>
      <c r="DA41" s="94"/>
      <c r="DB41" s="94"/>
    </row>
    <row r="42" spans="1:106" s="58" customFormat="1" ht="20.100000000000001" customHeight="1">
      <c r="A42" s="51" t="s">
        <v>144</v>
      </c>
      <c r="B42" s="159" t="s">
        <v>202</v>
      </c>
      <c r="C42" s="95"/>
      <c r="D42" s="94"/>
      <c r="E42" s="94"/>
      <c r="F42" s="94"/>
      <c r="G42" s="94"/>
      <c r="H42" s="94"/>
      <c r="I42" s="94"/>
      <c r="J42" s="94"/>
      <c r="K42" s="94"/>
      <c r="L42" s="94"/>
      <c r="M42" s="94"/>
      <c r="N42" s="94"/>
      <c r="O42" s="94"/>
      <c r="P42" s="94"/>
      <c r="Q42" s="94"/>
      <c r="R42" s="94"/>
      <c r="S42" s="94"/>
      <c r="T42" s="94"/>
      <c r="U42" s="94"/>
      <c r="V42" s="94"/>
      <c r="W42" s="94"/>
      <c r="X42" s="94"/>
      <c r="Y42" s="94"/>
      <c r="Z42" s="94"/>
      <c r="AA42" s="94"/>
      <c r="AB42" s="94"/>
      <c r="AC42" s="94"/>
      <c r="AD42" s="94"/>
      <c r="AE42" s="94"/>
      <c r="AF42" s="94"/>
      <c r="AG42" s="94"/>
      <c r="AH42" s="94"/>
      <c r="AI42" s="94"/>
      <c r="AJ42" s="94"/>
      <c r="AK42" s="94"/>
      <c r="AL42" s="94"/>
      <c r="AM42" s="94"/>
      <c r="AN42" s="94"/>
      <c r="AO42" s="94"/>
      <c r="AP42" s="94"/>
      <c r="AQ42" s="94"/>
      <c r="AR42" s="94"/>
      <c r="AS42" s="94"/>
      <c r="AT42" s="94"/>
      <c r="AU42" s="94"/>
      <c r="AV42" s="94"/>
      <c r="AW42" s="94"/>
      <c r="AX42" s="94"/>
      <c r="AY42" s="94"/>
      <c r="AZ42" s="94"/>
      <c r="BA42" s="94"/>
      <c r="BB42" s="94"/>
      <c r="BC42" s="94"/>
      <c r="BD42" s="94"/>
      <c r="BE42" s="94"/>
      <c r="BF42" s="94"/>
      <c r="BG42" s="94"/>
      <c r="BH42" s="94"/>
      <c r="BI42" s="94"/>
      <c r="BJ42" s="94"/>
      <c r="BK42" s="94"/>
      <c r="BL42" s="94"/>
      <c r="BM42" s="94"/>
      <c r="BN42" s="94"/>
      <c r="BO42" s="94"/>
      <c r="BP42" s="94"/>
      <c r="BQ42" s="94"/>
      <c r="BR42" s="94"/>
      <c r="BS42" s="94"/>
      <c r="BT42" s="94"/>
      <c r="BU42" s="94"/>
      <c r="BV42" s="94"/>
      <c r="BW42" s="94"/>
      <c r="BX42" s="94"/>
      <c r="BY42" s="94"/>
      <c r="BZ42" s="94"/>
      <c r="CA42" s="94"/>
      <c r="CB42" s="94"/>
      <c r="CC42" s="94"/>
      <c r="CD42" s="94"/>
      <c r="CE42" s="94"/>
      <c r="CF42" s="94"/>
      <c r="CG42" s="94"/>
      <c r="CH42" s="94"/>
      <c r="CI42" s="94"/>
      <c r="CJ42" s="94"/>
      <c r="CK42" s="94"/>
      <c r="CL42" s="94"/>
      <c r="CM42" s="94"/>
      <c r="CN42" s="94"/>
      <c r="CO42" s="94"/>
      <c r="CP42" s="94"/>
      <c r="CQ42" s="94"/>
      <c r="CR42" s="94"/>
      <c r="CS42" s="94"/>
      <c r="CT42" s="94"/>
      <c r="CU42" s="94"/>
      <c r="CV42" s="94"/>
      <c r="CW42" s="94"/>
      <c r="CX42" s="94"/>
      <c r="CY42" s="94"/>
      <c r="CZ42" s="94"/>
      <c r="DA42" s="94"/>
      <c r="DB42" s="94"/>
    </row>
    <row r="43" spans="1:106" s="58" customFormat="1" ht="20.100000000000001" customHeight="1">
      <c r="A43" s="51" t="s">
        <v>144</v>
      </c>
      <c r="B43" s="159" t="s">
        <v>203</v>
      </c>
      <c r="C43" s="95"/>
      <c r="D43" s="94"/>
      <c r="E43" s="94"/>
      <c r="F43" s="94"/>
      <c r="G43" s="94"/>
      <c r="H43" s="94"/>
      <c r="I43" s="94"/>
      <c r="J43" s="94"/>
      <c r="K43" s="94"/>
      <c r="L43" s="94"/>
      <c r="M43" s="94"/>
      <c r="N43" s="94"/>
      <c r="O43" s="94"/>
      <c r="P43" s="94"/>
      <c r="Q43" s="94"/>
      <c r="R43" s="94"/>
      <c r="S43" s="94"/>
      <c r="T43" s="94"/>
      <c r="U43" s="94"/>
      <c r="V43" s="94"/>
      <c r="W43" s="94"/>
      <c r="X43" s="94"/>
      <c r="Y43" s="94"/>
      <c r="Z43" s="94"/>
      <c r="AA43" s="94"/>
      <c r="AB43" s="94"/>
      <c r="AC43" s="94"/>
      <c r="AD43" s="94"/>
      <c r="AE43" s="94"/>
      <c r="AF43" s="94"/>
      <c r="AG43" s="94"/>
      <c r="AH43" s="94"/>
      <c r="AI43" s="94"/>
      <c r="AJ43" s="94"/>
      <c r="AK43" s="94"/>
      <c r="AL43" s="94"/>
      <c r="AM43" s="94"/>
      <c r="AN43" s="94"/>
      <c r="AO43" s="94"/>
      <c r="AP43" s="94"/>
      <c r="AQ43" s="94"/>
      <c r="AR43" s="94"/>
      <c r="AS43" s="94"/>
      <c r="AT43" s="94"/>
      <c r="AU43" s="94"/>
      <c r="AV43" s="94"/>
      <c r="AW43" s="94"/>
      <c r="AX43" s="94"/>
      <c r="AY43" s="94"/>
      <c r="AZ43" s="94"/>
      <c r="BA43" s="94"/>
      <c r="BB43" s="94"/>
      <c r="BC43" s="94"/>
      <c r="BD43" s="94"/>
      <c r="BE43" s="94"/>
      <c r="BF43" s="94"/>
      <c r="BG43" s="94"/>
      <c r="BH43" s="94"/>
      <c r="BI43" s="94"/>
      <c r="BJ43" s="94"/>
      <c r="BK43" s="94"/>
      <c r="BL43" s="94"/>
      <c r="BM43" s="94"/>
      <c r="BN43" s="94"/>
      <c r="BO43" s="94"/>
      <c r="BP43" s="94"/>
      <c r="BQ43" s="94"/>
      <c r="BR43" s="94"/>
      <c r="BS43" s="94"/>
      <c r="BT43" s="94"/>
      <c r="BU43" s="94"/>
      <c r="BV43" s="94"/>
      <c r="BW43" s="94"/>
      <c r="BX43" s="94"/>
      <c r="BY43" s="94"/>
      <c r="BZ43" s="94"/>
      <c r="CA43" s="94"/>
      <c r="CB43" s="94"/>
      <c r="CC43" s="94"/>
      <c r="CD43" s="94"/>
      <c r="CE43" s="94"/>
      <c r="CF43" s="94"/>
      <c r="CG43" s="94"/>
      <c r="CH43" s="94"/>
      <c r="CI43" s="94"/>
      <c r="CJ43" s="94"/>
      <c r="CK43" s="94"/>
      <c r="CL43" s="94"/>
      <c r="CM43" s="94"/>
      <c r="CN43" s="94"/>
      <c r="CO43" s="94"/>
      <c r="CP43" s="94"/>
      <c r="CQ43" s="94"/>
      <c r="CR43" s="94"/>
      <c r="CS43" s="94"/>
      <c r="CT43" s="94"/>
      <c r="CU43" s="94"/>
      <c r="CV43" s="94"/>
      <c r="CW43" s="94"/>
      <c r="CX43" s="94"/>
      <c r="CY43" s="94"/>
      <c r="CZ43" s="94"/>
      <c r="DA43" s="94"/>
      <c r="DB43" s="94"/>
    </row>
    <row r="44" spans="1:106" s="58" customFormat="1" ht="20.100000000000001" customHeight="1">
      <c r="A44" s="51" t="s">
        <v>144</v>
      </c>
      <c r="B44" s="159" t="s">
        <v>204</v>
      </c>
      <c r="C44" s="95"/>
      <c r="D44" s="94"/>
      <c r="E44" s="94"/>
      <c r="F44" s="94"/>
      <c r="G44" s="94"/>
      <c r="H44" s="94"/>
      <c r="I44" s="94"/>
      <c r="J44" s="94"/>
      <c r="K44" s="94"/>
      <c r="L44" s="94"/>
      <c r="M44" s="94"/>
      <c r="N44" s="94"/>
      <c r="O44" s="94"/>
      <c r="P44" s="94"/>
      <c r="Q44" s="94"/>
      <c r="R44" s="94"/>
      <c r="S44" s="94"/>
      <c r="T44" s="94"/>
      <c r="U44" s="94"/>
      <c r="V44" s="94"/>
      <c r="W44" s="94"/>
      <c r="X44" s="94"/>
      <c r="Y44" s="94"/>
      <c r="Z44" s="94"/>
      <c r="AA44" s="94"/>
      <c r="AB44" s="94"/>
      <c r="AC44" s="94"/>
      <c r="AD44" s="94"/>
      <c r="AE44" s="94"/>
      <c r="AF44" s="94"/>
      <c r="AG44" s="94"/>
      <c r="AH44" s="94"/>
      <c r="AI44" s="94"/>
      <c r="AJ44" s="94"/>
      <c r="AK44" s="94"/>
      <c r="AL44" s="94"/>
      <c r="AM44" s="94"/>
      <c r="AN44" s="94"/>
      <c r="AO44" s="94"/>
      <c r="AP44" s="94"/>
      <c r="AQ44" s="94"/>
      <c r="AR44" s="94"/>
      <c r="AS44" s="94"/>
      <c r="AT44" s="94"/>
      <c r="AU44" s="94"/>
      <c r="AV44" s="94"/>
      <c r="AW44" s="94"/>
      <c r="AX44" s="94"/>
      <c r="AY44" s="94"/>
      <c r="AZ44" s="94"/>
      <c r="BA44" s="94"/>
      <c r="BB44" s="94"/>
      <c r="BC44" s="94"/>
      <c r="BD44" s="94"/>
      <c r="BE44" s="94"/>
      <c r="BF44" s="94"/>
      <c r="BG44" s="94"/>
      <c r="BH44" s="94"/>
      <c r="BI44" s="94"/>
      <c r="BJ44" s="94"/>
      <c r="BK44" s="94"/>
      <c r="BL44" s="94"/>
      <c r="BM44" s="94"/>
      <c r="BN44" s="94"/>
      <c r="BO44" s="94"/>
      <c r="BP44" s="94"/>
      <c r="BQ44" s="94"/>
      <c r="BR44" s="94"/>
      <c r="BS44" s="94"/>
      <c r="BT44" s="94"/>
      <c r="BU44" s="94"/>
      <c r="BV44" s="94"/>
      <c r="BW44" s="94"/>
      <c r="BX44" s="94"/>
      <c r="BY44" s="94"/>
      <c r="BZ44" s="94"/>
      <c r="CA44" s="94"/>
      <c r="CB44" s="94"/>
      <c r="CC44" s="94"/>
      <c r="CD44" s="94"/>
      <c r="CE44" s="94"/>
      <c r="CF44" s="94"/>
      <c r="CG44" s="94"/>
      <c r="CH44" s="94"/>
      <c r="CI44" s="94"/>
      <c r="CJ44" s="94"/>
      <c r="CK44" s="94"/>
      <c r="CL44" s="94"/>
      <c r="CM44" s="94"/>
      <c r="CN44" s="94"/>
      <c r="CO44" s="94"/>
      <c r="CP44" s="94"/>
      <c r="CQ44" s="94"/>
      <c r="CR44" s="94"/>
      <c r="CS44" s="94"/>
      <c r="CT44" s="94"/>
      <c r="CU44" s="94"/>
      <c r="CV44" s="94"/>
      <c r="CW44" s="94"/>
      <c r="CX44" s="94"/>
      <c r="CY44" s="94"/>
      <c r="CZ44" s="94"/>
      <c r="DA44" s="94"/>
      <c r="DB44" s="94"/>
    </row>
    <row r="45" spans="1:106" s="58" customFormat="1" ht="20.100000000000001" customHeight="1">
      <c r="A45" s="51" t="s">
        <v>144</v>
      </c>
      <c r="B45" s="159" t="s">
        <v>205</v>
      </c>
      <c r="C45" s="95"/>
      <c r="D45" s="94"/>
      <c r="E45" s="94"/>
      <c r="F45" s="94"/>
      <c r="G45" s="94"/>
      <c r="H45" s="94"/>
      <c r="I45" s="94"/>
      <c r="J45" s="94"/>
      <c r="K45" s="94"/>
      <c r="L45" s="94"/>
      <c r="M45" s="94"/>
      <c r="N45" s="94"/>
      <c r="O45" s="94"/>
      <c r="P45" s="94"/>
      <c r="Q45" s="94"/>
      <c r="R45" s="94"/>
      <c r="S45" s="94"/>
      <c r="T45" s="94"/>
      <c r="U45" s="94"/>
      <c r="V45" s="94"/>
      <c r="W45" s="94"/>
      <c r="X45" s="94"/>
      <c r="Y45" s="94"/>
      <c r="Z45" s="94"/>
      <c r="AA45" s="94"/>
      <c r="AB45" s="94"/>
      <c r="AC45" s="94"/>
      <c r="AD45" s="94"/>
      <c r="AE45" s="94"/>
      <c r="AF45" s="94"/>
      <c r="AG45" s="94"/>
      <c r="AH45" s="94"/>
      <c r="AI45" s="94"/>
      <c r="AJ45" s="94"/>
      <c r="AK45" s="94"/>
      <c r="AL45" s="94"/>
      <c r="AM45" s="94"/>
      <c r="AN45" s="94"/>
      <c r="AO45" s="94"/>
      <c r="AP45" s="94"/>
      <c r="AQ45" s="94"/>
      <c r="AR45" s="94"/>
      <c r="AS45" s="94"/>
      <c r="AT45" s="94"/>
      <c r="AU45" s="94"/>
      <c r="AV45" s="94"/>
      <c r="AW45" s="94"/>
      <c r="AX45" s="94"/>
      <c r="AY45" s="94"/>
      <c r="AZ45" s="94"/>
      <c r="BA45" s="94"/>
      <c r="BB45" s="94"/>
      <c r="BC45" s="94"/>
      <c r="BD45" s="94"/>
      <c r="BE45" s="94"/>
      <c r="BF45" s="94"/>
      <c r="BG45" s="94"/>
      <c r="BH45" s="94"/>
      <c r="BI45" s="94"/>
      <c r="BJ45" s="94"/>
      <c r="BK45" s="94"/>
      <c r="BL45" s="94"/>
      <c r="BM45" s="94"/>
      <c r="BN45" s="94"/>
      <c r="BO45" s="94"/>
      <c r="BP45" s="94"/>
      <c r="BQ45" s="94"/>
      <c r="BR45" s="94"/>
      <c r="BS45" s="94"/>
      <c r="BT45" s="94"/>
      <c r="BU45" s="94"/>
      <c r="BV45" s="94"/>
      <c r="BW45" s="94"/>
      <c r="BX45" s="94"/>
      <c r="BY45" s="94"/>
      <c r="BZ45" s="94"/>
      <c r="CA45" s="94"/>
      <c r="CB45" s="94"/>
      <c r="CC45" s="94"/>
      <c r="CD45" s="94"/>
      <c r="CE45" s="94"/>
      <c r="CF45" s="94"/>
      <c r="CG45" s="94"/>
      <c r="CH45" s="94"/>
      <c r="CI45" s="94"/>
      <c r="CJ45" s="94"/>
      <c r="CK45" s="94"/>
      <c r="CL45" s="94"/>
      <c r="CM45" s="94"/>
      <c r="CN45" s="94"/>
      <c r="CO45" s="94"/>
      <c r="CP45" s="94"/>
      <c r="CQ45" s="94"/>
      <c r="CR45" s="94"/>
      <c r="CS45" s="94"/>
      <c r="CT45" s="94"/>
      <c r="CU45" s="94"/>
      <c r="CV45" s="94"/>
      <c r="CW45" s="94"/>
      <c r="CX45" s="94"/>
      <c r="CY45" s="94"/>
      <c r="CZ45" s="94"/>
      <c r="DA45" s="94"/>
      <c r="DB45" s="94"/>
    </row>
    <row r="46" spans="1:106" s="58" customFormat="1" ht="20.100000000000001" customHeight="1">
      <c r="A46" s="51" t="s">
        <v>144</v>
      </c>
      <c r="B46" s="159" t="s">
        <v>206</v>
      </c>
      <c r="C46" s="95"/>
      <c r="D46" s="94"/>
      <c r="E46" s="94"/>
      <c r="F46" s="94"/>
      <c r="G46" s="94"/>
      <c r="H46" s="94"/>
      <c r="I46" s="94"/>
      <c r="J46" s="94"/>
      <c r="K46" s="94"/>
      <c r="L46" s="94"/>
      <c r="M46" s="94"/>
      <c r="N46" s="94"/>
      <c r="O46" s="94"/>
      <c r="P46" s="94"/>
      <c r="Q46" s="94"/>
      <c r="R46" s="94"/>
      <c r="S46" s="94"/>
      <c r="T46" s="94"/>
      <c r="U46" s="94"/>
      <c r="V46" s="94"/>
      <c r="W46" s="94"/>
      <c r="X46" s="94"/>
      <c r="Y46" s="94"/>
      <c r="Z46" s="94"/>
      <c r="AA46" s="94"/>
      <c r="AB46" s="94"/>
      <c r="AC46" s="94"/>
      <c r="AD46" s="94"/>
      <c r="AE46" s="94"/>
      <c r="AF46" s="94"/>
      <c r="AG46" s="94"/>
      <c r="AH46" s="94"/>
      <c r="AI46" s="94"/>
      <c r="AJ46" s="94"/>
      <c r="AK46" s="94"/>
      <c r="AL46" s="94"/>
      <c r="AM46" s="94"/>
      <c r="AN46" s="94"/>
      <c r="AO46" s="94"/>
      <c r="AP46" s="94"/>
      <c r="AQ46" s="94"/>
      <c r="AR46" s="94"/>
      <c r="AS46" s="94"/>
      <c r="AT46" s="94"/>
      <c r="AU46" s="94"/>
      <c r="AV46" s="94"/>
      <c r="AW46" s="94"/>
      <c r="AX46" s="94"/>
      <c r="AY46" s="94"/>
      <c r="AZ46" s="94"/>
      <c r="BA46" s="94"/>
      <c r="BB46" s="94"/>
      <c r="BC46" s="94"/>
      <c r="BD46" s="94"/>
      <c r="BE46" s="94"/>
      <c r="BF46" s="94"/>
      <c r="BG46" s="94"/>
      <c r="BH46" s="94"/>
      <c r="BI46" s="94"/>
      <c r="BJ46" s="94"/>
      <c r="BK46" s="94"/>
      <c r="BL46" s="94"/>
      <c r="BM46" s="94"/>
      <c r="BN46" s="94"/>
      <c r="BO46" s="94"/>
      <c r="BP46" s="94"/>
      <c r="BQ46" s="94"/>
      <c r="BR46" s="94"/>
      <c r="BS46" s="94"/>
      <c r="BT46" s="94"/>
      <c r="BU46" s="94"/>
      <c r="BV46" s="94"/>
      <c r="BW46" s="94"/>
      <c r="BX46" s="94"/>
      <c r="BY46" s="94"/>
      <c r="BZ46" s="94"/>
      <c r="CA46" s="94"/>
      <c r="CB46" s="94"/>
      <c r="CC46" s="94"/>
      <c r="CD46" s="94"/>
      <c r="CE46" s="94"/>
      <c r="CF46" s="94"/>
      <c r="CG46" s="94"/>
      <c r="CH46" s="94"/>
      <c r="CI46" s="94"/>
      <c r="CJ46" s="94"/>
      <c r="CK46" s="94"/>
      <c r="CL46" s="94"/>
      <c r="CM46" s="94"/>
      <c r="CN46" s="94"/>
      <c r="CO46" s="94"/>
      <c r="CP46" s="94"/>
      <c r="CQ46" s="94"/>
      <c r="CR46" s="94"/>
      <c r="CS46" s="94"/>
      <c r="CT46" s="94"/>
      <c r="CU46" s="94"/>
      <c r="CV46" s="94"/>
      <c r="CW46" s="94"/>
      <c r="CX46" s="94"/>
      <c r="CY46" s="94"/>
      <c r="CZ46" s="94"/>
      <c r="DA46" s="94"/>
      <c r="DB46" s="94"/>
    </row>
    <row r="47" spans="1:106" s="58" customFormat="1" ht="45.75" customHeight="1">
      <c r="B47" s="159" t="s">
        <v>31</v>
      </c>
      <c r="C47" s="95"/>
      <c r="D47" s="94"/>
      <c r="E47" s="94"/>
      <c r="F47" s="94"/>
      <c r="G47" s="94"/>
      <c r="H47" s="94"/>
      <c r="I47" s="94"/>
      <c r="J47" s="94"/>
      <c r="K47" s="94"/>
      <c r="L47" s="94"/>
      <c r="M47" s="94"/>
      <c r="N47" s="94"/>
      <c r="O47" s="94"/>
      <c r="P47" s="94"/>
      <c r="Q47" s="94"/>
      <c r="R47" s="94"/>
      <c r="S47" s="94"/>
      <c r="T47" s="94"/>
      <c r="U47" s="94"/>
      <c r="V47" s="94"/>
      <c r="W47" s="94"/>
      <c r="X47" s="94"/>
      <c r="Y47" s="94"/>
      <c r="Z47" s="94"/>
      <c r="AA47" s="94"/>
      <c r="AB47" s="94"/>
      <c r="AC47" s="94"/>
      <c r="AD47" s="94"/>
      <c r="AE47" s="94"/>
      <c r="AF47" s="94"/>
      <c r="AG47" s="94"/>
      <c r="AH47" s="94"/>
      <c r="AI47" s="94"/>
      <c r="AJ47" s="94"/>
      <c r="AK47" s="94"/>
      <c r="AL47" s="94"/>
      <c r="AM47" s="94"/>
      <c r="AN47" s="94"/>
      <c r="AO47" s="94"/>
      <c r="AP47" s="94"/>
      <c r="AQ47" s="94"/>
      <c r="AR47" s="94"/>
      <c r="AS47" s="94"/>
      <c r="AT47" s="94"/>
      <c r="AU47" s="94"/>
      <c r="AV47" s="94"/>
      <c r="AW47" s="94"/>
      <c r="AX47" s="94"/>
      <c r="AY47" s="94"/>
      <c r="AZ47" s="94"/>
      <c r="BA47" s="94"/>
      <c r="BB47" s="94"/>
      <c r="BC47" s="94"/>
      <c r="BD47" s="94"/>
      <c r="BE47" s="94"/>
      <c r="BF47" s="94"/>
      <c r="BG47" s="94"/>
      <c r="BH47" s="94"/>
      <c r="BI47" s="94"/>
      <c r="BJ47" s="94"/>
      <c r="BK47" s="94"/>
      <c r="BL47" s="94"/>
      <c r="BM47" s="94"/>
      <c r="BN47" s="94"/>
      <c r="BO47" s="94"/>
      <c r="BP47" s="94"/>
      <c r="BQ47" s="94"/>
      <c r="BR47" s="94"/>
      <c r="BS47" s="94"/>
      <c r="BT47" s="94"/>
      <c r="BU47" s="94"/>
      <c r="BV47" s="94"/>
      <c r="BW47" s="94"/>
      <c r="BX47" s="94"/>
      <c r="BY47" s="94"/>
      <c r="BZ47" s="94"/>
      <c r="CA47" s="94"/>
      <c r="CB47" s="94"/>
      <c r="CC47" s="94"/>
      <c r="CD47" s="94"/>
      <c r="CE47" s="94"/>
      <c r="CF47" s="94"/>
      <c r="CG47" s="94"/>
      <c r="CH47" s="94"/>
      <c r="CI47" s="94"/>
      <c r="CJ47" s="94"/>
      <c r="CK47" s="94"/>
      <c r="CL47" s="94"/>
      <c r="CM47" s="94"/>
      <c r="CN47" s="94"/>
      <c r="CO47" s="94"/>
      <c r="CP47" s="94"/>
      <c r="CQ47" s="94"/>
      <c r="CR47" s="94"/>
      <c r="CS47" s="94"/>
      <c r="CT47" s="94"/>
      <c r="CU47" s="94"/>
      <c r="CV47" s="94"/>
      <c r="CW47" s="94"/>
      <c r="CX47" s="94"/>
      <c r="CY47" s="94"/>
      <c r="CZ47" s="94"/>
      <c r="DA47" s="94"/>
      <c r="DB47" s="94"/>
    </row>
    <row r="48" spans="1:106" s="58" customFormat="1" ht="25.5">
      <c r="B48" s="159" t="s">
        <v>130</v>
      </c>
      <c r="C48" s="95"/>
      <c r="D48" s="94"/>
      <c r="E48" s="94"/>
      <c r="F48" s="94"/>
      <c r="G48" s="94"/>
      <c r="H48" s="94"/>
      <c r="I48" s="94"/>
      <c r="J48" s="94"/>
      <c r="K48" s="94"/>
      <c r="L48" s="94"/>
      <c r="M48" s="94"/>
      <c r="N48" s="94"/>
      <c r="O48" s="94"/>
      <c r="P48" s="94"/>
      <c r="Q48" s="94"/>
      <c r="R48" s="94"/>
      <c r="S48" s="94"/>
      <c r="T48" s="94"/>
      <c r="U48" s="94"/>
      <c r="V48" s="94"/>
      <c r="W48" s="94"/>
      <c r="X48" s="94"/>
      <c r="Y48" s="94"/>
      <c r="Z48" s="94"/>
      <c r="AA48" s="94"/>
      <c r="AB48" s="94"/>
      <c r="AC48" s="94"/>
      <c r="AD48" s="94"/>
      <c r="AE48" s="94"/>
      <c r="AF48" s="94"/>
      <c r="AG48" s="94"/>
      <c r="AH48" s="94"/>
      <c r="AI48" s="94"/>
      <c r="AJ48" s="94"/>
      <c r="AK48" s="94"/>
      <c r="AL48" s="94"/>
      <c r="AM48" s="94"/>
      <c r="AN48" s="94"/>
      <c r="AO48" s="94"/>
      <c r="AP48" s="94"/>
      <c r="AQ48" s="94"/>
      <c r="AR48" s="94"/>
      <c r="AS48" s="94"/>
      <c r="AT48" s="94"/>
      <c r="AU48" s="94"/>
      <c r="AV48" s="94"/>
      <c r="AW48" s="94"/>
      <c r="AX48" s="94"/>
      <c r="AY48" s="94"/>
      <c r="AZ48" s="94"/>
      <c r="BA48" s="94"/>
      <c r="BB48" s="94"/>
      <c r="BC48" s="94"/>
      <c r="BD48" s="94"/>
      <c r="BE48" s="94"/>
      <c r="BF48" s="94"/>
      <c r="BG48" s="94"/>
      <c r="BH48" s="94"/>
      <c r="BI48" s="94"/>
      <c r="BJ48" s="94"/>
      <c r="BK48" s="94"/>
      <c r="BL48" s="94"/>
      <c r="BM48" s="94"/>
      <c r="BN48" s="94"/>
      <c r="BO48" s="94"/>
      <c r="BP48" s="94"/>
      <c r="BQ48" s="94"/>
      <c r="BR48" s="94"/>
      <c r="BS48" s="94"/>
      <c r="BT48" s="94"/>
      <c r="BU48" s="94"/>
      <c r="BV48" s="94"/>
      <c r="BW48" s="94"/>
      <c r="BX48" s="94"/>
      <c r="BY48" s="94"/>
      <c r="BZ48" s="94"/>
      <c r="CA48" s="94"/>
      <c r="CB48" s="94"/>
      <c r="CC48" s="94"/>
      <c r="CD48" s="94"/>
      <c r="CE48" s="94"/>
      <c r="CF48" s="94"/>
      <c r="CG48" s="94"/>
      <c r="CH48" s="94"/>
      <c r="CI48" s="94"/>
      <c r="CJ48" s="94"/>
      <c r="CK48" s="94"/>
      <c r="CL48" s="94"/>
      <c r="CM48" s="94"/>
      <c r="CN48" s="94"/>
      <c r="CO48" s="94"/>
      <c r="CP48" s="94"/>
      <c r="CQ48" s="94"/>
      <c r="CR48" s="94"/>
      <c r="CS48" s="94"/>
      <c r="CT48" s="94"/>
      <c r="CU48" s="94"/>
      <c r="CV48" s="94"/>
      <c r="CW48" s="94"/>
      <c r="CX48" s="94"/>
      <c r="CY48" s="94"/>
      <c r="CZ48" s="94"/>
      <c r="DA48" s="94"/>
      <c r="DB48" s="94"/>
    </row>
    <row r="49" spans="2:106" s="58" customFormat="1">
      <c r="B49" s="159"/>
      <c r="C49" s="95"/>
      <c r="D49" s="94"/>
      <c r="E49" s="94"/>
      <c r="F49" s="94"/>
      <c r="G49" s="94"/>
      <c r="H49" s="94"/>
      <c r="I49" s="94"/>
      <c r="J49" s="94"/>
      <c r="K49" s="94"/>
      <c r="L49" s="94"/>
      <c r="M49" s="94"/>
      <c r="N49" s="94"/>
      <c r="O49" s="94"/>
      <c r="P49" s="94"/>
      <c r="Q49" s="94"/>
      <c r="R49" s="94"/>
      <c r="S49" s="94"/>
      <c r="T49" s="94"/>
      <c r="U49" s="94"/>
      <c r="V49" s="94"/>
      <c r="W49" s="94"/>
      <c r="X49" s="94"/>
      <c r="Y49" s="94"/>
      <c r="Z49" s="94"/>
      <c r="AA49" s="94"/>
      <c r="AB49" s="94"/>
      <c r="AC49" s="94"/>
      <c r="AD49" s="94"/>
      <c r="AE49" s="94"/>
      <c r="AF49" s="94"/>
      <c r="AG49" s="94"/>
      <c r="AH49" s="94"/>
      <c r="AI49" s="94"/>
      <c r="AJ49" s="94"/>
      <c r="AK49" s="94"/>
      <c r="AL49" s="94"/>
      <c r="AM49" s="94"/>
      <c r="AN49" s="94"/>
      <c r="AO49" s="94"/>
      <c r="AP49" s="94"/>
      <c r="AQ49" s="94"/>
      <c r="AR49" s="94"/>
      <c r="AS49" s="94"/>
      <c r="AT49" s="94"/>
      <c r="AU49" s="94"/>
      <c r="AV49" s="94"/>
      <c r="AW49" s="94"/>
      <c r="AX49" s="94"/>
      <c r="AY49" s="94"/>
      <c r="AZ49" s="94"/>
      <c r="BA49" s="94"/>
      <c r="BB49" s="94"/>
      <c r="BC49" s="94"/>
      <c r="BD49" s="94"/>
      <c r="BE49" s="94"/>
      <c r="BF49" s="94"/>
      <c r="BG49" s="94"/>
      <c r="BH49" s="94"/>
      <c r="BI49" s="94"/>
      <c r="BJ49" s="94"/>
      <c r="BK49" s="94"/>
      <c r="BL49" s="94"/>
      <c r="BM49" s="94"/>
      <c r="BN49" s="94"/>
      <c r="BO49" s="94"/>
      <c r="BP49" s="94"/>
      <c r="BQ49" s="94"/>
      <c r="BR49" s="94"/>
      <c r="BS49" s="94"/>
      <c r="BT49" s="94"/>
      <c r="BU49" s="94"/>
      <c r="BV49" s="94"/>
      <c r="BW49" s="94"/>
      <c r="BX49" s="94"/>
      <c r="BY49" s="94"/>
      <c r="BZ49" s="94"/>
      <c r="CA49" s="94"/>
      <c r="CB49" s="94"/>
      <c r="CC49" s="94"/>
      <c r="CD49" s="94"/>
      <c r="CE49" s="94"/>
      <c r="CF49" s="94"/>
      <c r="CG49" s="94"/>
      <c r="CH49" s="94"/>
      <c r="CI49" s="94"/>
      <c r="CJ49" s="94"/>
      <c r="CK49" s="94"/>
      <c r="CL49" s="94"/>
      <c r="CM49" s="94"/>
      <c r="CN49" s="94"/>
      <c r="CO49" s="94"/>
      <c r="CP49" s="94"/>
      <c r="CQ49" s="94"/>
      <c r="CR49" s="94"/>
      <c r="CS49" s="94"/>
      <c r="CT49" s="94"/>
      <c r="CU49" s="94"/>
      <c r="CV49" s="94"/>
      <c r="CW49" s="94"/>
      <c r="CX49" s="94"/>
      <c r="CY49" s="94"/>
      <c r="CZ49" s="94"/>
      <c r="DA49" s="94"/>
      <c r="DB49" s="94"/>
    </row>
    <row r="50" spans="2:106" s="58" customFormat="1">
      <c r="B50" s="159"/>
      <c r="C50" s="95"/>
      <c r="D50" s="94"/>
      <c r="E50" s="94"/>
      <c r="F50" s="94"/>
      <c r="G50" s="94"/>
      <c r="H50" s="94"/>
      <c r="I50" s="94"/>
      <c r="J50" s="94"/>
      <c r="K50" s="94"/>
      <c r="L50" s="94"/>
      <c r="M50" s="94"/>
      <c r="N50" s="94"/>
      <c r="O50" s="94"/>
      <c r="P50" s="94"/>
      <c r="Q50" s="94"/>
      <c r="R50" s="94"/>
      <c r="S50" s="94"/>
      <c r="T50" s="94"/>
      <c r="U50" s="94"/>
      <c r="V50" s="94"/>
      <c r="W50" s="94"/>
      <c r="X50" s="94"/>
      <c r="Y50" s="94"/>
      <c r="Z50" s="94"/>
      <c r="AA50" s="94"/>
      <c r="AB50" s="94"/>
      <c r="AC50" s="94"/>
      <c r="AD50" s="94"/>
      <c r="AE50" s="94"/>
      <c r="AF50" s="94"/>
      <c r="AG50" s="94"/>
      <c r="AH50" s="94"/>
      <c r="AI50" s="94"/>
      <c r="AJ50" s="94"/>
      <c r="AK50" s="94"/>
      <c r="AL50" s="94"/>
      <c r="AM50" s="94"/>
      <c r="AN50" s="94"/>
      <c r="AO50" s="94"/>
      <c r="AP50" s="94"/>
      <c r="AQ50" s="94"/>
      <c r="AR50" s="94"/>
      <c r="AS50" s="94"/>
      <c r="AT50" s="94"/>
      <c r="AU50" s="94"/>
      <c r="AV50" s="94"/>
      <c r="AW50" s="94"/>
      <c r="AX50" s="94"/>
      <c r="AY50" s="94"/>
      <c r="AZ50" s="94"/>
      <c r="BA50" s="94"/>
      <c r="BB50" s="94"/>
      <c r="BC50" s="94"/>
      <c r="BD50" s="94"/>
      <c r="BE50" s="94"/>
      <c r="BF50" s="94"/>
      <c r="BG50" s="94"/>
      <c r="BH50" s="94"/>
      <c r="BI50" s="94"/>
      <c r="BJ50" s="94"/>
      <c r="BK50" s="94"/>
      <c r="BL50" s="94"/>
      <c r="BM50" s="94"/>
      <c r="BN50" s="94"/>
      <c r="BO50" s="94"/>
      <c r="BP50" s="94"/>
      <c r="BQ50" s="94"/>
      <c r="BR50" s="94"/>
      <c r="BS50" s="94"/>
      <c r="BT50" s="94"/>
      <c r="BU50" s="94"/>
      <c r="BV50" s="94"/>
      <c r="BW50" s="94"/>
      <c r="BX50" s="94"/>
      <c r="BY50" s="94"/>
      <c r="BZ50" s="94"/>
      <c r="CA50" s="94"/>
      <c r="CB50" s="94"/>
      <c r="CC50" s="94"/>
      <c r="CD50" s="94"/>
      <c r="CE50" s="94"/>
      <c r="CF50" s="94"/>
      <c r="CG50" s="94"/>
      <c r="CH50" s="94"/>
      <c r="CI50" s="94"/>
      <c r="CJ50" s="94"/>
      <c r="CK50" s="94"/>
      <c r="CL50" s="94"/>
      <c r="CM50" s="94"/>
      <c r="CN50" s="94"/>
      <c r="CO50" s="94"/>
      <c r="CP50" s="94"/>
      <c r="CQ50" s="94"/>
      <c r="CR50" s="94"/>
      <c r="CS50" s="94"/>
      <c r="CT50" s="94"/>
      <c r="CU50" s="94"/>
      <c r="CV50" s="94"/>
      <c r="CW50" s="94"/>
      <c r="CX50" s="94"/>
      <c r="CY50" s="94"/>
      <c r="CZ50" s="94"/>
      <c r="DA50" s="94"/>
      <c r="DB50" s="94"/>
    </row>
    <row r="51" spans="2:106" s="58" customFormat="1">
      <c r="B51" s="159"/>
      <c r="C51" s="95"/>
      <c r="D51" s="94"/>
      <c r="E51" s="94"/>
      <c r="F51" s="94"/>
      <c r="G51" s="94"/>
      <c r="H51" s="94"/>
      <c r="I51" s="94"/>
      <c r="J51" s="94"/>
      <c r="K51" s="94"/>
      <c r="L51" s="94"/>
      <c r="M51" s="94"/>
      <c r="N51" s="94"/>
      <c r="O51" s="94"/>
      <c r="P51" s="94"/>
      <c r="Q51" s="94"/>
      <c r="R51" s="94"/>
      <c r="S51" s="94"/>
      <c r="T51" s="94"/>
      <c r="U51" s="94"/>
      <c r="V51" s="94"/>
      <c r="W51" s="94"/>
      <c r="X51" s="94"/>
      <c r="Y51" s="94"/>
      <c r="Z51" s="94"/>
      <c r="AA51" s="94"/>
      <c r="AB51" s="94"/>
      <c r="AC51" s="94"/>
      <c r="AD51" s="94"/>
      <c r="AE51" s="94"/>
      <c r="AF51" s="94"/>
      <c r="AG51" s="94"/>
      <c r="AH51" s="94"/>
      <c r="AI51" s="94"/>
      <c r="AJ51" s="94"/>
      <c r="AK51" s="94"/>
      <c r="AL51" s="94"/>
      <c r="AM51" s="94"/>
      <c r="AN51" s="94"/>
      <c r="AO51" s="94"/>
      <c r="AP51" s="94"/>
      <c r="AQ51" s="94"/>
      <c r="AR51" s="94"/>
      <c r="AS51" s="94"/>
      <c r="AT51" s="94"/>
      <c r="AU51" s="94"/>
      <c r="AV51" s="94"/>
      <c r="AW51" s="94"/>
      <c r="AX51" s="94"/>
      <c r="AY51" s="94"/>
      <c r="AZ51" s="94"/>
      <c r="BA51" s="94"/>
      <c r="BB51" s="94"/>
      <c r="BC51" s="94"/>
      <c r="BD51" s="94"/>
      <c r="BE51" s="94"/>
      <c r="BF51" s="94"/>
      <c r="BG51" s="94"/>
      <c r="BH51" s="94"/>
      <c r="BI51" s="94"/>
      <c r="BJ51" s="94"/>
      <c r="BK51" s="94"/>
      <c r="BL51" s="94"/>
      <c r="BM51" s="94"/>
      <c r="BN51" s="94"/>
      <c r="BO51" s="94"/>
      <c r="BP51" s="94"/>
      <c r="BQ51" s="94"/>
      <c r="BR51" s="94"/>
      <c r="BS51" s="94"/>
      <c r="BT51" s="94"/>
      <c r="BU51" s="94"/>
      <c r="BV51" s="94"/>
      <c r="BW51" s="94"/>
      <c r="BX51" s="94"/>
      <c r="BY51" s="94"/>
      <c r="BZ51" s="94"/>
      <c r="CA51" s="94"/>
      <c r="CB51" s="94"/>
      <c r="CC51" s="94"/>
      <c r="CD51" s="94"/>
      <c r="CE51" s="94"/>
      <c r="CF51" s="94"/>
      <c r="CG51" s="94"/>
      <c r="CH51" s="94"/>
      <c r="CI51" s="94"/>
      <c r="CJ51" s="94"/>
      <c r="CK51" s="94"/>
      <c r="CL51" s="94"/>
      <c r="CM51" s="94"/>
      <c r="CN51" s="94"/>
      <c r="CO51" s="94"/>
      <c r="CP51" s="94"/>
      <c r="CQ51" s="94"/>
      <c r="CR51" s="94"/>
      <c r="CS51" s="94"/>
      <c r="CT51" s="94"/>
      <c r="CU51" s="94"/>
      <c r="CV51" s="94"/>
      <c r="CW51" s="94"/>
      <c r="CX51" s="94"/>
      <c r="CY51" s="94"/>
      <c r="CZ51" s="94"/>
      <c r="DA51" s="94"/>
      <c r="DB51" s="94"/>
    </row>
    <row r="52" spans="2:106" s="5" customFormat="1">
      <c r="B52" s="159"/>
    </row>
    <row r="53" spans="2:106" s="5" customFormat="1">
      <c r="B53" s="159"/>
    </row>
    <row r="54" spans="2:106" s="5" customFormat="1" ht="18">
      <c r="B54" s="177" t="s">
        <v>32</v>
      </c>
    </row>
    <row r="55" spans="2:106" s="5" customFormat="1" ht="18">
      <c r="B55" s="177"/>
    </row>
    <row r="56" spans="2:106" s="5" customFormat="1">
      <c r="B56" s="158"/>
    </row>
    <row r="57" spans="2:106" s="5" customFormat="1" ht="30.75" customHeight="1">
      <c r="B57" s="159" t="s">
        <v>132</v>
      </c>
    </row>
    <row r="58" spans="2:106" s="5" customFormat="1" ht="21" customHeight="1">
      <c r="B58" s="160" t="s">
        <v>131</v>
      </c>
    </row>
    <row r="59" spans="2:106" s="5" customFormat="1" ht="16.5" customHeight="1">
      <c r="B59" s="160" t="s">
        <v>134</v>
      </c>
    </row>
    <row r="60" spans="2:106" s="5" customFormat="1" ht="44.25" customHeight="1">
      <c r="B60" s="160" t="s">
        <v>133</v>
      </c>
    </row>
    <row r="61" spans="2:106" s="5" customFormat="1" ht="20.100000000000001" customHeight="1">
      <c r="B61" s="160" t="s">
        <v>207</v>
      </c>
    </row>
    <row r="62" spans="2:106" s="5" customFormat="1" ht="20.100000000000001" customHeight="1">
      <c r="B62" s="160" t="s">
        <v>135</v>
      </c>
    </row>
    <row r="63" spans="2:106" s="5" customFormat="1">
      <c r="B63" s="161"/>
    </row>
    <row r="64" spans="2:106" s="5" customFormat="1">
      <c r="B64" s="157"/>
    </row>
    <row r="65" spans="2:106" s="29" customFormat="1">
      <c r="B65" s="157"/>
      <c r="C65" s="63"/>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row>
    <row r="66" spans="2:106" s="29" customFormat="1">
      <c r="B66" s="157"/>
      <c r="C66" s="63"/>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row>
    <row r="67" spans="2:106" s="29" customFormat="1">
      <c r="B67" s="157"/>
      <c r="C67" s="63"/>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row>
    <row r="68" spans="2:106" s="29" customFormat="1">
      <c r="B68" s="157"/>
      <c r="C68" s="63"/>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row>
    <row r="69" spans="2:106" s="29" customFormat="1">
      <c r="B69" s="157"/>
      <c r="C69" s="63"/>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row>
    <row r="73" spans="2:106" s="5" customFormat="1">
      <c r="B73" s="157"/>
    </row>
  </sheetData>
  <phoneticPr fontId="2" type="noConversion"/>
  <printOptions horizontalCentered="1"/>
  <pageMargins left="0.78740157480314965" right="0.19685039370078741" top="0.78740157480314965" bottom="0.78740157480314965" header="0.31496062992125984" footer="0.31496062992125984"/>
  <pageSetup paperSize="9" fitToHeight="70" orientation="portrait" horizontalDpi="180" verticalDpi="180" r:id="rId1"/>
  <headerFooter alignWithMargins="0">
    <oddHeader>&amp;C&amp;"Arial Narrow,Navadno"&amp;11Ljubljanski grad - OBNOVA STOPNIŠČA Trakt C&amp;R&amp;"Arial Narrow,Navadno"Javni zavod LJUBLJANSKI GRAD</oddHeader>
    <oddFooter>&amp;R&amp;"Arial Narrow,Navadno"Stran &amp;P od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7030A0"/>
  </sheetPr>
  <dimension ref="A1:DF159"/>
  <sheetViews>
    <sheetView topLeftCell="A135" zoomScaleNormal="100" zoomScaleSheetLayoutView="100" workbookViewId="0">
      <selection activeCell="F158" sqref="F158"/>
    </sheetView>
  </sheetViews>
  <sheetFormatPr defaultColWidth="9.140625" defaultRowHeight="12.75"/>
  <cols>
    <col min="1" max="1" width="4.28515625" style="52" customWidth="1"/>
    <col min="2" max="2" width="53.42578125" style="109" customWidth="1"/>
    <col min="3" max="3" width="3.28515625" style="10" customWidth="1"/>
    <col min="4" max="4" width="5.7109375" style="11" customWidth="1"/>
    <col min="5" max="5" width="10.5703125" style="11" customWidth="1"/>
    <col min="6" max="6" width="13.85546875" style="11" customWidth="1"/>
    <col min="7" max="16384" width="9.140625" style="1"/>
  </cols>
  <sheetData>
    <row r="1" spans="1:8" s="5" customFormat="1">
      <c r="A1" s="47"/>
      <c r="B1" s="76"/>
      <c r="C1" s="4"/>
      <c r="D1" s="7"/>
      <c r="E1" s="7"/>
      <c r="F1" s="7"/>
    </row>
    <row r="2" spans="1:8">
      <c r="A2" s="48" t="s">
        <v>166</v>
      </c>
      <c r="B2" s="77" t="s">
        <v>167</v>
      </c>
      <c r="C2" s="78" t="s">
        <v>54</v>
      </c>
      <c r="D2" s="79" t="s">
        <v>55</v>
      </c>
      <c r="E2" s="78" t="s">
        <v>56</v>
      </c>
      <c r="F2" s="80" t="s">
        <v>57</v>
      </c>
    </row>
    <row r="3" spans="1:8" s="5" customFormat="1">
      <c r="A3" s="47"/>
      <c r="B3" s="76"/>
      <c r="C3" s="4"/>
      <c r="D3" s="7"/>
      <c r="E3" s="7"/>
      <c r="F3" s="7"/>
    </row>
    <row r="4" spans="1:8" s="87" customFormat="1" ht="20.25" customHeight="1">
      <c r="A4" s="75" t="s">
        <v>65</v>
      </c>
      <c r="B4" s="81" t="s">
        <v>63</v>
      </c>
      <c r="C4" s="82"/>
      <c r="D4" s="83"/>
      <c r="E4" s="84"/>
      <c r="F4" s="85"/>
      <c r="G4" s="86"/>
      <c r="H4" s="85"/>
    </row>
    <row r="5" spans="1:8" s="87" customFormat="1">
      <c r="A5" s="49"/>
      <c r="B5" s="88"/>
      <c r="C5" s="82"/>
      <c r="D5" s="83"/>
      <c r="E5" s="84"/>
      <c r="F5" s="85"/>
      <c r="G5" s="86"/>
      <c r="H5" s="85"/>
    </row>
    <row r="6" spans="1:8" s="87" customFormat="1" ht="39.75" customHeight="1">
      <c r="A6" s="50" t="s">
        <v>8</v>
      </c>
      <c r="B6" s="193" t="s">
        <v>33</v>
      </c>
      <c r="C6" s="193"/>
      <c r="D6" s="193"/>
      <c r="E6" s="193"/>
      <c r="F6" s="85"/>
      <c r="G6" s="86"/>
      <c r="H6" s="85"/>
    </row>
    <row r="7" spans="1:8" s="87" customFormat="1" ht="15" customHeight="1">
      <c r="A7" s="178" t="s">
        <v>146</v>
      </c>
      <c r="B7" s="193" t="s">
        <v>157</v>
      </c>
      <c r="C7" s="193"/>
      <c r="D7" s="193"/>
      <c r="E7" s="193"/>
      <c r="F7" s="85"/>
      <c r="G7" s="86"/>
      <c r="H7" s="85"/>
    </row>
    <row r="8" spans="1:8" s="87" customFormat="1" ht="15" customHeight="1">
      <c r="A8" s="178" t="s">
        <v>147</v>
      </c>
      <c r="B8" s="82" t="s">
        <v>156</v>
      </c>
      <c r="C8" s="82"/>
      <c r="D8" s="82"/>
      <c r="E8" s="84"/>
      <c r="F8" s="85"/>
      <c r="G8" s="86"/>
      <c r="H8" s="85"/>
    </row>
    <row r="9" spans="1:8" s="87" customFormat="1" ht="15" customHeight="1">
      <c r="A9" s="178" t="s">
        <v>148</v>
      </c>
      <c r="B9" s="82" t="s">
        <v>158</v>
      </c>
      <c r="C9" s="82"/>
      <c r="D9" s="83"/>
      <c r="E9" s="84"/>
      <c r="F9" s="85"/>
      <c r="G9" s="86"/>
      <c r="H9" s="85"/>
    </row>
    <row r="10" spans="1:8" s="87" customFormat="1" ht="15" customHeight="1">
      <c r="A10" s="178" t="s">
        <v>149</v>
      </c>
      <c r="B10" s="82" t="s">
        <v>159</v>
      </c>
      <c r="C10" s="82"/>
      <c r="D10" s="83"/>
      <c r="E10" s="84"/>
      <c r="F10" s="85"/>
      <c r="G10" s="86"/>
      <c r="H10" s="85"/>
    </row>
    <row r="11" spans="1:8" s="87" customFormat="1" ht="15" customHeight="1">
      <c r="A11" s="178" t="s">
        <v>150</v>
      </c>
      <c r="B11" s="82" t="s">
        <v>160</v>
      </c>
      <c r="C11" s="82"/>
      <c r="D11" s="82"/>
      <c r="E11" s="84"/>
      <c r="F11" s="85"/>
      <c r="G11" s="86"/>
      <c r="H11" s="85"/>
    </row>
    <row r="12" spans="1:8" s="87" customFormat="1" ht="15" customHeight="1">
      <c r="A12" s="178" t="s">
        <v>151</v>
      </c>
      <c r="B12" s="82" t="s">
        <v>161</v>
      </c>
      <c r="C12" s="82"/>
      <c r="D12" s="83"/>
      <c r="E12" s="84"/>
      <c r="F12" s="85"/>
      <c r="G12" s="86"/>
      <c r="H12" s="85"/>
    </row>
    <row r="13" spans="1:8" s="87" customFormat="1" ht="15" customHeight="1">
      <c r="A13" s="178" t="s">
        <v>152</v>
      </c>
      <c r="B13" s="193" t="s">
        <v>162</v>
      </c>
      <c r="C13" s="193"/>
      <c r="D13" s="193"/>
      <c r="E13" s="193"/>
      <c r="F13" s="85"/>
      <c r="G13" s="86"/>
      <c r="H13" s="85"/>
    </row>
    <row r="14" spans="1:8" s="87" customFormat="1" ht="15" customHeight="1">
      <c r="A14" s="178" t="s">
        <v>153</v>
      </c>
      <c r="B14" s="193" t="s">
        <v>163</v>
      </c>
      <c r="C14" s="193"/>
      <c r="D14" s="193"/>
      <c r="E14" s="193"/>
      <c r="F14" s="85"/>
      <c r="G14" s="86"/>
      <c r="H14" s="85"/>
    </row>
    <row r="15" spans="1:8" s="87" customFormat="1" ht="30" customHeight="1">
      <c r="A15" s="178" t="s">
        <v>154</v>
      </c>
      <c r="B15" s="193" t="s">
        <v>164</v>
      </c>
      <c r="C15" s="193"/>
      <c r="D15" s="193"/>
      <c r="E15" s="193"/>
      <c r="F15" s="85"/>
      <c r="G15" s="86"/>
      <c r="H15" s="85"/>
    </row>
    <row r="16" spans="1:8" s="87" customFormat="1" ht="15" customHeight="1">
      <c r="A16" s="178" t="s">
        <v>155</v>
      </c>
      <c r="B16" s="193" t="s">
        <v>165</v>
      </c>
      <c r="C16" s="193"/>
      <c r="D16" s="193"/>
      <c r="E16" s="193"/>
      <c r="F16" s="85"/>
      <c r="G16" s="86"/>
      <c r="H16" s="85"/>
    </row>
    <row r="17" spans="1:110" s="87" customFormat="1" ht="15.75" customHeight="1">
      <c r="A17" s="49"/>
      <c r="B17" s="82"/>
      <c r="D17" s="85"/>
      <c r="E17" s="84"/>
      <c r="F17" s="85"/>
      <c r="G17" s="86"/>
      <c r="H17" s="85"/>
    </row>
    <row r="18" spans="1:110" s="87" customFormat="1" ht="18.75" customHeight="1">
      <c r="A18" s="49"/>
      <c r="B18" s="193" t="s">
        <v>140</v>
      </c>
      <c r="C18" s="193"/>
      <c r="D18" s="193"/>
      <c r="E18" s="193"/>
      <c r="F18" s="85"/>
      <c r="G18" s="86"/>
      <c r="H18" s="85"/>
    </row>
    <row r="19" spans="1:110" s="87" customFormat="1">
      <c r="A19" s="49"/>
      <c r="B19" s="82"/>
      <c r="C19" s="128" t="s">
        <v>3</v>
      </c>
      <c r="D19" s="129">
        <v>1</v>
      </c>
      <c r="E19" s="101"/>
      <c r="F19" s="101">
        <f>+D19*E19</f>
        <v>0</v>
      </c>
      <c r="G19" s="86"/>
      <c r="H19" s="85"/>
    </row>
    <row r="20" spans="1:110" s="87" customFormat="1">
      <c r="A20" s="49"/>
      <c r="B20" s="82"/>
      <c r="D20" s="85"/>
      <c r="E20" s="89"/>
      <c r="F20" s="89"/>
      <c r="G20" s="86"/>
      <c r="H20" s="85"/>
    </row>
    <row r="21" spans="1:110" s="92" customFormat="1" ht="19.5" customHeight="1">
      <c r="A21" s="155"/>
      <c r="B21" s="186" t="s">
        <v>110</v>
      </c>
      <c r="C21" s="186"/>
      <c r="D21" s="186"/>
      <c r="E21" s="186"/>
      <c r="F21" s="154">
        <f>+F19</f>
        <v>0</v>
      </c>
      <c r="G21" s="90"/>
      <c r="H21" s="91"/>
    </row>
    <row r="22" spans="1:110" s="5" customFormat="1">
      <c r="A22" s="47"/>
      <c r="B22" s="76"/>
      <c r="C22" s="4"/>
      <c r="D22" s="7"/>
      <c r="E22" s="7"/>
      <c r="F22" s="7"/>
    </row>
    <row r="23" spans="1:110" s="5" customFormat="1">
      <c r="A23" s="47"/>
      <c r="B23" s="76"/>
      <c r="C23" s="4"/>
      <c r="D23" s="7"/>
      <c r="E23" s="7"/>
      <c r="F23" s="7"/>
    </row>
    <row r="24" spans="1:110" s="5" customFormat="1" ht="20.25" customHeight="1">
      <c r="A24" s="131" t="s">
        <v>66</v>
      </c>
      <c r="B24" s="132" t="s">
        <v>62</v>
      </c>
      <c r="C24" s="130"/>
      <c r="D24" s="130"/>
      <c r="E24" s="7"/>
      <c r="F24" s="7"/>
    </row>
    <row r="25" spans="1:110" s="5" customFormat="1">
      <c r="A25" s="47"/>
      <c r="B25" s="76"/>
      <c r="C25" s="4"/>
      <c r="D25" s="7"/>
      <c r="E25" s="7"/>
      <c r="F25" s="7"/>
    </row>
    <row r="26" spans="1:110" s="58" customFormat="1" ht="66.75" customHeight="1">
      <c r="A26" s="51" t="s">
        <v>9</v>
      </c>
      <c r="B26" s="93" t="s">
        <v>26</v>
      </c>
      <c r="C26" s="94" t="s">
        <v>21</v>
      </c>
      <c r="D26" s="89">
        <v>6</v>
      </c>
      <c r="E26" s="89"/>
      <c r="F26" s="89">
        <f>+D26*E26</f>
        <v>0</v>
      </c>
      <c r="G26" s="95"/>
      <c r="H26" s="94"/>
      <c r="I26" s="94"/>
      <c r="J26" s="94"/>
      <c r="K26" s="94"/>
      <c r="L26" s="94"/>
      <c r="M26" s="94"/>
      <c r="N26" s="94"/>
      <c r="O26" s="94"/>
      <c r="P26" s="94"/>
      <c r="Q26" s="94"/>
      <c r="R26" s="94"/>
      <c r="S26" s="94"/>
      <c r="T26" s="94"/>
      <c r="U26" s="94"/>
      <c r="V26" s="94"/>
      <c r="W26" s="94"/>
      <c r="X26" s="94"/>
      <c r="Y26" s="94"/>
      <c r="Z26" s="94"/>
      <c r="AA26" s="94"/>
      <c r="AB26" s="94"/>
      <c r="AC26" s="94"/>
      <c r="AD26" s="94"/>
      <c r="AE26" s="94"/>
      <c r="AF26" s="94"/>
      <c r="AG26" s="94"/>
      <c r="AH26" s="94"/>
      <c r="AI26" s="94"/>
      <c r="AJ26" s="94"/>
      <c r="AK26" s="94"/>
      <c r="AL26" s="94"/>
      <c r="AM26" s="94"/>
      <c r="AN26" s="94"/>
      <c r="AO26" s="94"/>
      <c r="AP26" s="94"/>
      <c r="AQ26" s="94"/>
      <c r="AR26" s="94"/>
      <c r="AS26" s="94"/>
      <c r="AT26" s="94"/>
      <c r="AU26" s="94"/>
      <c r="AV26" s="94"/>
      <c r="AW26" s="94"/>
      <c r="AX26" s="94"/>
      <c r="AY26" s="94"/>
      <c r="AZ26" s="94"/>
      <c r="BA26" s="94"/>
      <c r="BB26" s="94"/>
      <c r="BC26" s="94"/>
      <c r="BD26" s="94"/>
      <c r="BE26" s="94"/>
      <c r="BF26" s="94"/>
      <c r="BG26" s="94"/>
      <c r="BH26" s="94"/>
      <c r="BI26" s="94"/>
      <c r="BJ26" s="94"/>
      <c r="BK26" s="94"/>
      <c r="BL26" s="94"/>
      <c r="BM26" s="94"/>
      <c r="BN26" s="94"/>
      <c r="BO26" s="94"/>
      <c r="BP26" s="94"/>
      <c r="BQ26" s="94"/>
      <c r="BR26" s="94"/>
      <c r="BS26" s="94"/>
      <c r="BT26" s="94"/>
      <c r="BU26" s="94"/>
      <c r="BV26" s="94"/>
      <c r="BW26" s="94"/>
      <c r="BX26" s="94"/>
      <c r="BY26" s="94"/>
      <c r="BZ26" s="94"/>
      <c r="CA26" s="94"/>
      <c r="CB26" s="94"/>
      <c r="CC26" s="94"/>
      <c r="CD26" s="94"/>
      <c r="CE26" s="94"/>
      <c r="CF26" s="94"/>
      <c r="CG26" s="94"/>
      <c r="CH26" s="94"/>
      <c r="CI26" s="94"/>
      <c r="CJ26" s="94"/>
      <c r="CK26" s="94"/>
      <c r="CL26" s="94"/>
      <c r="CM26" s="94"/>
      <c r="CN26" s="94"/>
      <c r="CO26" s="94"/>
      <c r="CP26" s="94"/>
      <c r="CQ26" s="94"/>
      <c r="CR26" s="94"/>
      <c r="CS26" s="94"/>
      <c r="CT26" s="94"/>
      <c r="CU26" s="94"/>
      <c r="CV26" s="94"/>
      <c r="CW26" s="94"/>
      <c r="CX26" s="94"/>
      <c r="CY26" s="94"/>
      <c r="CZ26" s="94"/>
      <c r="DA26" s="94"/>
      <c r="DB26" s="94"/>
      <c r="DC26" s="94"/>
      <c r="DD26" s="94"/>
      <c r="DE26" s="94"/>
      <c r="DF26" s="94"/>
    </row>
    <row r="27" spans="1:110" s="5" customFormat="1">
      <c r="A27" s="47"/>
      <c r="B27" s="76"/>
      <c r="C27" s="4"/>
      <c r="D27" s="7"/>
      <c r="E27" s="7"/>
      <c r="F27" s="7"/>
    </row>
    <row r="28" spans="1:110" s="5" customFormat="1">
      <c r="A28" s="47"/>
      <c r="B28" s="76"/>
      <c r="C28" s="4"/>
      <c r="D28" s="7"/>
      <c r="E28" s="7"/>
      <c r="F28" s="7"/>
    </row>
    <row r="29" spans="1:110" ht="51" customHeight="1">
      <c r="A29" s="52" t="s">
        <v>10</v>
      </c>
      <c r="B29" s="191" t="s">
        <v>36</v>
      </c>
      <c r="C29" s="191"/>
      <c r="D29" s="191"/>
      <c r="E29" s="191"/>
      <c r="F29" s="1"/>
    </row>
    <row r="30" spans="1:110">
      <c r="B30" s="96"/>
      <c r="C30" s="94"/>
      <c r="D30" s="89"/>
      <c r="E30" s="89"/>
      <c r="F30" s="89"/>
    </row>
    <row r="31" spans="1:110" ht="12.75" customHeight="1">
      <c r="B31" s="96" t="s">
        <v>37</v>
      </c>
      <c r="C31" s="97" t="s">
        <v>21</v>
      </c>
      <c r="D31" s="98">
        <v>1</v>
      </c>
      <c r="E31" s="89"/>
      <c r="F31" s="89"/>
    </row>
    <row r="32" spans="1:110" ht="12.75" customHeight="1">
      <c r="B32" s="96" t="s">
        <v>38</v>
      </c>
      <c r="C32" s="97" t="s">
        <v>21</v>
      </c>
      <c r="D32" s="98">
        <v>1</v>
      </c>
      <c r="E32" s="89"/>
      <c r="F32" s="89"/>
    </row>
    <row r="33" spans="1:110" ht="12.75" customHeight="1">
      <c r="B33" s="96" t="s">
        <v>39</v>
      </c>
      <c r="C33" s="97" t="s">
        <v>17</v>
      </c>
      <c r="D33" s="98">
        <v>650</v>
      </c>
      <c r="E33" s="89"/>
      <c r="F33" s="89"/>
    </row>
    <row r="34" spans="1:110" ht="12.75" customHeight="1">
      <c r="B34" s="96" t="s">
        <v>40</v>
      </c>
      <c r="C34" s="97" t="s">
        <v>17</v>
      </c>
      <c r="D34" s="98">
        <v>36</v>
      </c>
      <c r="E34" s="89"/>
      <c r="F34" s="89"/>
    </row>
    <row r="35" spans="1:110" ht="12.75" customHeight="1">
      <c r="B35" s="96" t="s">
        <v>41</v>
      </c>
      <c r="C35" s="97" t="s">
        <v>21</v>
      </c>
      <c r="D35" s="98">
        <v>104</v>
      </c>
      <c r="E35" s="89"/>
      <c r="F35" s="89"/>
    </row>
    <row r="36" spans="1:110" ht="12.75" customHeight="1">
      <c r="B36" s="96" t="s">
        <v>42</v>
      </c>
      <c r="C36" s="94" t="s">
        <v>3</v>
      </c>
      <c r="D36" s="89">
        <v>1</v>
      </c>
      <c r="E36" s="89"/>
      <c r="F36" s="89">
        <f>+D36*E36</f>
        <v>0</v>
      </c>
    </row>
    <row r="37" spans="1:110">
      <c r="B37" s="96"/>
      <c r="C37" s="94"/>
      <c r="D37" s="89"/>
      <c r="E37" s="89"/>
      <c r="F37" s="89"/>
    </row>
    <row r="38" spans="1:110" ht="19.5" customHeight="1">
      <c r="A38" s="52" t="s">
        <v>11</v>
      </c>
      <c r="B38" s="96" t="s">
        <v>43</v>
      </c>
      <c r="C38" s="1"/>
      <c r="D38" s="1"/>
      <c r="E38" s="1"/>
      <c r="F38" s="1"/>
    </row>
    <row r="39" spans="1:110" ht="15.75" customHeight="1">
      <c r="A39" s="52" t="s">
        <v>0</v>
      </c>
      <c r="B39" s="96" t="s">
        <v>44</v>
      </c>
      <c r="C39" s="94" t="s">
        <v>23</v>
      </c>
      <c r="D39" s="89">
        <f>7.5*0.35</f>
        <v>2.625</v>
      </c>
      <c r="E39" s="89"/>
      <c r="F39" s="89">
        <f>+D39*E39</f>
        <v>0</v>
      </c>
    </row>
    <row r="40" spans="1:110">
      <c r="B40" s="96"/>
      <c r="C40" s="94"/>
      <c r="D40" s="89"/>
      <c r="E40" s="89"/>
      <c r="F40" s="89"/>
    </row>
    <row r="41" spans="1:110" ht="25.5">
      <c r="A41" s="52" t="s">
        <v>2</v>
      </c>
      <c r="B41" s="96" t="s">
        <v>45</v>
      </c>
      <c r="C41" s="94" t="s">
        <v>12</v>
      </c>
      <c r="D41" s="89">
        <v>6.3</v>
      </c>
      <c r="E41" s="89"/>
      <c r="F41" s="89">
        <f>+D41*E41</f>
        <v>0</v>
      </c>
    </row>
    <row r="42" spans="1:110" ht="25.5">
      <c r="A42" s="52" t="s">
        <v>13</v>
      </c>
      <c r="B42" s="96" t="s">
        <v>49</v>
      </c>
      <c r="C42" s="94" t="s">
        <v>17</v>
      </c>
      <c r="D42" s="89">
        <v>8.5</v>
      </c>
      <c r="E42" s="89"/>
      <c r="F42" s="89">
        <f>+D42*E42</f>
        <v>0</v>
      </c>
    </row>
    <row r="43" spans="1:110" s="58" customFormat="1">
      <c r="A43" s="51" t="s">
        <v>14</v>
      </c>
      <c r="B43" s="93" t="s">
        <v>46</v>
      </c>
      <c r="G43" s="95"/>
      <c r="H43" s="94"/>
      <c r="I43" s="94"/>
      <c r="J43" s="94"/>
      <c r="K43" s="94"/>
      <c r="L43" s="94"/>
      <c r="M43" s="94"/>
      <c r="N43" s="94"/>
      <c r="O43" s="94"/>
      <c r="P43" s="94"/>
      <c r="Q43" s="94"/>
      <c r="R43" s="94"/>
      <c r="S43" s="94"/>
      <c r="T43" s="94"/>
      <c r="U43" s="94"/>
      <c r="V43" s="94"/>
      <c r="W43" s="94"/>
      <c r="X43" s="94"/>
      <c r="Y43" s="94"/>
      <c r="Z43" s="94"/>
      <c r="AA43" s="94"/>
      <c r="AB43" s="94"/>
      <c r="AC43" s="94"/>
      <c r="AD43" s="94"/>
      <c r="AE43" s="94"/>
      <c r="AF43" s="94"/>
      <c r="AG43" s="94"/>
      <c r="AH43" s="94"/>
      <c r="AI43" s="94"/>
      <c r="AJ43" s="94"/>
      <c r="AK43" s="94"/>
      <c r="AL43" s="94"/>
      <c r="AM43" s="94"/>
      <c r="AN43" s="94"/>
      <c r="AO43" s="94"/>
      <c r="AP43" s="94"/>
      <c r="AQ43" s="94"/>
      <c r="AR43" s="94"/>
      <c r="AS43" s="94"/>
      <c r="AT43" s="94"/>
      <c r="AU43" s="94"/>
      <c r="AV43" s="94"/>
      <c r="AW43" s="94"/>
      <c r="AX43" s="94"/>
      <c r="AY43" s="94"/>
      <c r="AZ43" s="94"/>
      <c r="BA43" s="94"/>
      <c r="BB43" s="94"/>
      <c r="BC43" s="94"/>
      <c r="BD43" s="94"/>
      <c r="BE43" s="94"/>
      <c r="BF43" s="94"/>
      <c r="BG43" s="94"/>
      <c r="BH43" s="94"/>
      <c r="BI43" s="94"/>
      <c r="BJ43" s="94"/>
      <c r="BK43" s="94"/>
      <c r="BL43" s="94"/>
      <c r="BM43" s="94"/>
      <c r="BN43" s="94"/>
      <c r="BO43" s="94"/>
      <c r="BP43" s="94"/>
      <c r="BQ43" s="94"/>
      <c r="BR43" s="94"/>
      <c r="BS43" s="94"/>
      <c r="BT43" s="94"/>
      <c r="BU43" s="94"/>
      <c r="BV43" s="94"/>
      <c r="BW43" s="94"/>
      <c r="BX43" s="94"/>
      <c r="BY43" s="94"/>
      <c r="BZ43" s="94"/>
      <c r="CA43" s="94"/>
      <c r="CB43" s="94"/>
      <c r="CC43" s="94"/>
      <c r="CD43" s="94"/>
      <c r="CE43" s="94"/>
      <c r="CF43" s="94"/>
      <c r="CG43" s="94"/>
      <c r="CH43" s="94"/>
      <c r="CI43" s="94"/>
      <c r="CJ43" s="94"/>
      <c r="CK43" s="94"/>
      <c r="CL43" s="94"/>
      <c r="CM43" s="94"/>
      <c r="CN43" s="94"/>
      <c r="CO43" s="94"/>
      <c r="CP43" s="94"/>
      <c r="CQ43" s="94"/>
      <c r="CR43" s="94"/>
      <c r="CS43" s="94"/>
      <c r="CT43" s="94"/>
      <c r="CU43" s="94"/>
      <c r="CV43" s="94"/>
      <c r="CW43" s="94"/>
      <c r="CX43" s="94"/>
      <c r="CY43" s="94"/>
      <c r="CZ43" s="94"/>
      <c r="DA43" s="94"/>
      <c r="DB43" s="94"/>
      <c r="DC43" s="94"/>
      <c r="DD43" s="94"/>
      <c r="DE43" s="94"/>
      <c r="DF43" s="94"/>
    </row>
    <row r="44" spans="1:110" s="5" customFormat="1">
      <c r="A44" s="47"/>
      <c r="B44" s="76"/>
      <c r="C44" s="4"/>
      <c r="D44" s="7"/>
      <c r="E44" s="7"/>
      <c r="F44" s="7"/>
    </row>
    <row r="45" spans="1:110">
      <c r="A45" s="52" t="s">
        <v>0</v>
      </c>
      <c r="B45" s="96" t="s">
        <v>34</v>
      </c>
      <c r="C45" s="94" t="s">
        <v>22</v>
      </c>
      <c r="D45" s="89">
        <v>20</v>
      </c>
      <c r="E45" s="89"/>
      <c r="F45" s="89">
        <f>+D45*E45</f>
        <v>0</v>
      </c>
    </row>
    <row r="46" spans="1:110" s="5" customFormat="1">
      <c r="A46" s="53"/>
      <c r="B46" s="76"/>
      <c r="C46" s="4"/>
      <c r="D46" s="7"/>
      <c r="E46" s="7"/>
      <c r="F46" s="7"/>
    </row>
    <row r="47" spans="1:110" ht="25.5">
      <c r="A47" s="52" t="s">
        <v>1</v>
      </c>
      <c r="B47" s="96" t="s">
        <v>47</v>
      </c>
      <c r="C47" s="94" t="s">
        <v>21</v>
      </c>
      <c r="D47" s="89">
        <v>5</v>
      </c>
      <c r="E47" s="89"/>
      <c r="F47" s="89">
        <f>+D47*E47</f>
        <v>0</v>
      </c>
    </row>
    <row r="48" spans="1:110" s="5" customFormat="1">
      <c r="A48" s="53"/>
      <c r="B48" s="76"/>
      <c r="C48" s="4"/>
      <c r="D48" s="7"/>
      <c r="E48" s="7"/>
      <c r="F48" s="7"/>
    </row>
    <row r="49" spans="1:110">
      <c r="A49" s="52" t="s">
        <v>2</v>
      </c>
      <c r="B49" s="99" t="s">
        <v>35</v>
      </c>
      <c r="C49" s="100" t="s">
        <v>3</v>
      </c>
      <c r="D49" s="101">
        <v>1</v>
      </c>
      <c r="E49" s="101"/>
      <c r="F49" s="101">
        <f>+D49*E49</f>
        <v>0</v>
      </c>
    </row>
    <row r="50" spans="1:110">
      <c r="B50" s="96"/>
      <c r="C50" s="94"/>
      <c r="D50" s="89"/>
      <c r="E50" s="89"/>
      <c r="F50" s="89"/>
    </row>
    <row r="51" spans="1:110" s="15" customFormat="1" ht="20.100000000000001" customHeight="1">
      <c r="A51" s="151"/>
      <c r="B51" s="152"/>
      <c r="C51" s="153"/>
      <c r="D51" s="154"/>
      <c r="E51" s="154" t="s">
        <v>64</v>
      </c>
      <c r="F51" s="154">
        <f>SUM(F25:F49)</f>
        <v>0</v>
      </c>
    </row>
    <row r="52" spans="1:110" s="5" customFormat="1">
      <c r="A52" s="53"/>
      <c r="B52" s="76"/>
      <c r="C52" s="4"/>
      <c r="D52" s="7"/>
      <c r="E52" s="7"/>
      <c r="F52" s="7"/>
    </row>
    <row r="53" spans="1:110" s="5" customFormat="1">
      <c r="A53" s="53"/>
      <c r="B53" s="76"/>
      <c r="C53" s="4"/>
      <c r="D53" s="7"/>
      <c r="E53" s="7"/>
      <c r="F53" s="7"/>
    </row>
    <row r="54" spans="1:110" s="46" customFormat="1" ht="25.5" customHeight="1">
      <c r="A54" s="134" t="s">
        <v>68</v>
      </c>
      <c r="B54" s="135" t="s">
        <v>105</v>
      </c>
      <c r="C54" s="133"/>
      <c r="D54" s="133"/>
      <c r="E54" s="102"/>
      <c r="F54" s="102"/>
      <c r="G54" s="103"/>
      <c r="H54" s="103"/>
      <c r="I54" s="102"/>
      <c r="J54" s="102"/>
      <c r="K54" s="102"/>
      <c r="L54" s="102"/>
      <c r="M54" s="102"/>
      <c r="N54" s="102"/>
      <c r="O54" s="102"/>
      <c r="P54" s="102"/>
      <c r="Q54" s="102"/>
      <c r="R54" s="102"/>
      <c r="S54" s="102"/>
      <c r="T54" s="102"/>
      <c r="U54" s="102"/>
      <c r="V54" s="102"/>
      <c r="W54" s="102"/>
      <c r="X54" s="102"/>
      <c r="Y54" s="102"/>
      <c r="Z54" s="102"/>
      <c r="AA54" s="102"/>
      <c r="AB54" s="102"/>
      <c r="AC54" s="102"/>
      <c r="AD54" s="102"/>
      <c r="AE54" s="102"/>
      <c r="AF54" s="102"/>
      <c r="AG54" s="102"/>
      <c r="AH54" s="102"/>
      <c r="AI54" s="102"/>
      <c r="AJ54" s="102"/>
      <c r="AK54" s="102"/>
      <c r="AL54" s="102"/>
      <c r="AM54" s="102"/>
      <c r="AN54" s="102"/>
      <c r="AO54" s="102"/>
      <c r="AP54" s="102"/>
      <c r="AQ54" s="102"/>
      <c r="AR54" s="102"/>
      <c r="AS54" s="102"/>
      <c r="AT54" s="102"/>
      <c r="AU54" s="102"/>
      <c r="AV54" s="102"/>
      <c r="AW54" s="102"/>
      <c r="AX54" s="102"/>
      <c r="AY54" s="102"/>
      <c r="AZ54" s="102"/>
      <c r="BA54" s="102"/>
      <c r="BB54" s="102"/>
      <c r="BC54" s="102"/>
      <c r="BD54" s="102"/>
      <c r="BE54" s="102"/>
      <c r="BF54" s="102"/>
      <c r="BG54" s="102"/>
      <c r="BH54" s="102"/>
      <c r="BI54" s="102"/>
      <c r="BJ54" s="102"/>
      <c r="BK54" s="102"/>
      <c r="BL54" s="102"/>
      <c r="BM54" s="102"/>
      <c r="BN54" s="102"/>
      <c r="BO54" s="102"/>
      <c r="BP54" s="102"/>
      <c r="BQ54" s="102"/>
      <c r="BR54" s="102"/>
      <c r="BS54" s="102"/>
      <c r="BT54" s="102"/>
      <c r="BU54" s="102"/>
      <c r="BV54" s="102"/>
      <c r="BW54" s="102"/>
      <c r="BX54" s="102"/>
      <c r="BY54" s="102"/>
      <c r="BZ54" s="102"/>
      <c r="CA54" s="102"/>
      <c r="CB54" s="102"/>
      <c r="CC54" s="102"/>
      <c r="CD54" s="102"/>
      <c r="CE54" s="102"/>
      <c r="CF54" s="102"/>
      <c r="CG54" s="102"/>
      <c r="CH54" s="102"/>
      <c r="CI54" s="102"/>
      <c r="CJ54" s="102"/>
      <c r="CK54" s="102"/>
      <c r="CL54" s="102"/>
      <c r="CM54" s="102"/>
      <c r="CN54" s="102"/>
      <c r="CO54" s="102"/>
      <c r="CP54" s="102"/>
      <c r="CQ54" s="102"/>
      <c r="CR54" s="102"/>
      <c r="CS54" s="102"/>
      <c r="CT54" s="102"/>
      <c r="CU54" s="102"/>
      <c r="CV54" s="102"/>
      <c r="CW54" s="102"/>
      <c r="CX54" s="102"/>
      <c r="CY54" s="102"/>
      <c r="CZ54" s="102"/>
      <c r="DA54" s="102"/>
      <c r="DB54" s="102"/>
      <c r="DC54" s="102"/>
      <c r="DD54" s="102"/>
      <c r="DE54" s="102"/>
    </row>
    <row r="55" spans="1:110">
      <c r="B55" s="96"/>
      <c r="C55" s="94"/>
      <c r="D55" s="89"/>
      <c r="E55" s="89"/>
      <c r="F55" s="89"/>
    </row>
    <row r="56" spans="1:110" s="58" customFormat="1" ht="44.25" customHeight="1">
      <c r="A56" s="51" t="s">
        <v>15</v>
      </c>
      <c r="B56" s="190" t="s">
        <v>168</v>
      </c>
      <c r="C56" s="190"/>
      <c r="D56" s="190"/>
      <c r="E56" s="190"/>
      <c r="G56" s="95"/>
      <c r="H56" s="94"/>
      <c r="I56" s="94"/>
      <c r="J56" s="94"/>
      <c r="K56" s="94"/>
      <c r="L56" s="94"/>
      <c r="M56" s="94"/>
      <c r="N56" s="94"/>
      <c r="O56" s="94"/>
      <c r="P56" s="94"/>
      <c r="Q56" s="94"/>
      <c r="R56" s="94"/>
      <c r="S56" s="94"/>
      <c r="T56" s="94"/>
      <c r="U56" s="94"/>
      <c r="V56" s="94"/>
      <c r="W56" s="94"/>
      <c r="X56" s="94"/>
      <c r="Y56" s="94"/>
      <c r="Z56" s="94"/>
      <c r="AA56" s="94"/>
      <c r="AB56" s="94"/>
      <c r="AC56" s="94"/>
      <c r="AD56" s="94"/>
      <c r="AE56" s="94"/>
      <c r="AF56" s="94"/>
      <c r="AG56" s="94"/>
      <c r="AH56" s="94"/>
      <c r="AI56" s="94"/>
      <c r="AJ56" s="94"/>
      <c r="AK56" s="94"/>
      <c r="AL56" s="94"/>
      <c r="AM56" s="94"/>
      <c r="AN56" s="94"/>
      <c r="AO56" s="94"/>
      <c r="AP56" s="94"/>
      <c r="AQ56" s="94"/>
      <c r="AR56" s="94"/>
      <c r="AS56" s="94"/>
      <c r="AT56" s="94"/>
      <c r="AU56" s="94"/>
      <c r="AV56" s="94"/>
      <c r="AW56" s="94"/>
      <c r="AX56" s="94"/>
      <c r="AY56" s="94"/>
      <c r="AZ56" s="94"/>
      <c r="BA56" s="94"/>
      <c r="BB56" s="94"/>
      <c r="BC56" s="94"/>
      <c r="BD56" s="94"/>
      <c r="BE56" s="94"/>
      <c r="BF56" s="94"/>
      <c r="BG56" s="94"/>
      <c r="BH56" s="94"/>
      <c r="BI56" s="94"/>
      <c r="BJ56" s="94"/>
      <c r="BK56" s="94"/>
      <c r="BL56" s="94"/>
      <c r="BM56" s="94"/>
      <c r="BN56" s="94"/>
      <c r="BO56" s="94"/>
      <c r="BP56" s="94"/>
      <c r="BQ56" s="94"/>
      <c r="BR56" s="94"/>
      <c r="BS56" s="94"/>
      <c r="BT56" s="94"/>
      <c r="BU56" s="94"/>
      <c r="BV56" s="94"/>
      <c r="BW56" s="94"/>
      <c r="BX56" s="94"/>
      <c r="BY56" s="94"/>
      <c r="BZ56" s="94"/>
      <c r="CA56" s="94"/>
      <c r="CB56" s="94"/>
      <c r="CC56" s="94"/>
      <c r="CD56" s="94"/>
      <c r="CE56" s="94"/>
      <c r="CF56" s="94"/>
      <c r="CG56" s="94"/>
      <c r="CH56" s="94"/>
      <c r="CI56" s="94"/>
      <c r="CJ56" s="94"/>
      <c r="CK56" s="94"/>
      <c r="CL56" s="94"/>
      <c r="CM56" s="94"/>
      <c r="CN56" s="94"/>
      <c r="CO56" s="94"/>
      <c r="CP56" s="94"/>
      <c r="CQ56" s="94"/>
      <c r="CR56" s="94"/>
      <c r="CS56" s="94"/>
      <c r="CT56" s="94"/>
      <c r="CU56" s="94"/>
      <c r="CV56" s="94"/>
      <c r="CW56" s="94"/>
      <c r="CX56" s="94"/>
      <c r="CY56" s="94"/>
      <c r="CZ56" s="94"/>
      <c r="DA56" s="94"/>
      <c r="DB56" s="94"/>
      <c r="DC56" s="94"/>
      <c r="DD56" s="94"/>
      <c r="DE56" s="94"/>
      <c r="DF56" s="94"/>
    </row>
    <row r="57" spans="1:110" s="58" customFormat="1">
      <c r="A57" s="51"/>
      <c r="B57" s="93"/>
      <c r="D57" s="104"/>
      <c r="E57" s="89"/>
      <c r="F57" s="58" t="s">
        <v>53</v>
      </c>
      <c r="G57" s="95"/>
      <c r="H57" s="94"/>
      <c r="I57" s="94"/>
      <c r="J57" s="94"/>
      <c r="K57" s="94"/>
      <c r="L57" s="94"/>
      <c r="M57" s="94"/>
      <c r="N57" s="94"/>
      <c r="O57" s="94"/>
      <c r="P57" s="94"/>
      <c r="Q57" s="94"/>
      <c r="R57" s="94"/>
      <c r="S57" s="94"/>
      <c r="T57" s="94"/>
      <c r="U57" s="94"/>
      <c r="V57" s="94"/>
      <c r="W57" s="94"/>
      <c r="X57" s="94"/>
      <c r="Y57" s="94"/>
      <c r="Z57" s="94"/>
      <c r="AA57" s="94"/>
      <c r="AB57" s="94"/>
      <c r="AC57" s="94"/>
      <c r="AD57" s="94"/>
      <c r="AE57" s="94"/>
      <c r="AF57" s="94"/>
      <c r="AG57" s="94"/>
      <c r="AH57" s="94"/>
      <c r="AI57" s="94"/>
      <c r="AJ57" s="94"/>
      <c r="AK57" s="94"/>
      <c r="AL57" s="94"/>
      <c r="AM57" s="94"/>
      <c r="AN57" s="94"/>
      <c r="AO57" s="94"/>
      <c r="AP57" s="94"/>
      <c r="AQ57" s="94"/>
      <c r="AR57" s="94"/>
      <c r="AS57" s="94"/>
      <c r="AT57" s="94"/>
      <c r="AU57" s="94"/>
      <c r="AV57" s="94"/>
      <c r="AW57" s="94"/>
      <c r="AX57" s="94"/>
      <c r="AY57" s="94"/>
      <c r="AZ57" s="94"/>
      <c r="BA57" s="94"/>
      <c r="BB57" s="94"/>
      <c r="BC57" s="94"/>
      <c r="BD57" s="94"/>
      <c r="BE57" s="94"/>
      <c r="BF57" s="94"/>
      <c r="BG57" s="94"/>
      <c r="BH57" s="94"/>
      <c r="BI57" s="94"/>
      <c r="BJ57" s="94"/>
      <c r="BK57" s="94"/>
      <c r="BL57" s="94"/>
      <c r="BM57" s="94"/>
      <c r="BN57" s="94"/>
      <c r="BO57" s="94"/>
      <c r="BP57" s="94"/>
      <c r="BQ57" s="94"/>
      <c r="BR57" s="94"/>
      <c r="BS57" s="94"/>
      <c r="BT57" s="94"/>
      <c r="BU57" s="94"/>
      <c r="BV57" s="94"/>
      <c r="BW57" s="94"/>
      <c r="BX57" s="94"/>
      <c r="BY57" s="94"/>
      <c r="BZ57" s="94"/>
      <c r="CA57" s="94"/>
      <c r="CB57" s="94"/>
      <c r="CC57" s="94"/>
      <c r="CD57" s="94"/>
      <c r="CE57" s="94"/>
      <c r="CF57" s="94"/>
      <c r="CG57" s="94"/>
      <c r="CH57" s="94"/>
      <c r="CI57" s="94"/>
      <c r="CJ57" s="94"/>
      <c r="CK57" s="94"/>
      <c r="CL57" s="94"/>
      <c r="CM57" s="94"/>
      <c r="CN57" s="94"/>
      <c r="CO57" s="94"/>
      <c r="CP57" s="94"/>
      <c r="CQ57" s="94"/>
      <c r="CR57" s="94"/>
      <c r="CS57" s="94"/>
      <c r="CT57" s="94"/>
      <c r="CU57" s="94"/>
      <c r="CV57" s="94"/>
      <c r="CW57" s="94"/>
      <c r="CX57" s="94"/>
      <c r="CY57" s="94"/>
      <c r="CZ57" s="94"/>
      <c r="DA57" s="94"/>
      <c r="DB57" s="94"/>
      <c r="DC57" s="94"/>
      <c r="DD57" s="94"/>
      <c r="DE57" s="94"/>
      <c r="DF57" s="94"/>
    </row>
    <row r="58" spans="1:110" s="58" customFormat="1" ht="38.25">
      <c r="A58" s="51" t="s">
        <v>0</v>
      </c>
      <c r="B58" s="93" t="s">
        <v>169</v>
      </c>
      <c r="C58" s="58" t="s">
        <v>24</v>
      </c>
      <c r="D58" s="89">
        <f>316</f>
        <v>316</v>
      </c>
      <c r="E58" s="89"/>
      <c r="F58" s="89">
        <f>+D58*E58</f>
        <v>0</v>
      </c>
      <c r="G58" s="95"/>
      <c r="H58" s="94"/>
      <c r="I58" s="94"/>
      <c r="J58" s="94"/>
      <c r="K58" s="94"/>
      <c r="L58" s="94"/>
      <c r="M58" s="94"/>
      <c r="N58" s="94"/>
      <c r="O58" s="94"/>
      <c r="P58" s="94"/>
      <c r="Q58" s="94"/>
      <c r="R58" s="94"/>
      <c r="S58" s="94"/>
      <c r="T58" s="94"/>
      <c r="U58" s="94"/>
      <c r="V58" s="94"/>
      <c r="W58" s="94"/>
      <c r="X58" s="94"/>
      <c r="Y58" s="94"/>
      <c r="Z58" s="94"/>
      <c r="AA58" s="94"/>
      <c r="AB58" s="94"/>
      <c r="AC58" s="94"/>
      <c r="AD58" s="94"/>
      <c r="AE58" s="94"/>
      <c r="AF58" s="94"/>
      <c r="AG58" s="94"/>
      <c r="AH58" s="94"/>
      <c r="AI58" s="94"/>
      <c r="AJ58" s="94"/>
      <c r="AK58" s="94"/>
      <c r="AL58" s="94"/>
      <c r="AM58" s="94"/>
      <c r="AN58" s="94"/>
      <c r="AO58" s="94"/>
      <c r="AP58" s="94"/>
      <c r="AQ58" s="94"/>
      <c r="AR58" s="94"/>
      <c r="AS58" s="94"/>
      <c r="AT58" s="94"/>
      <c r="AU58" s="94"/>
      <c r="AV58" s="94"/>
      <c r="AW58" s="94"/>
      <c r="AX58" s="94"/>
      <c r="AY58" s="94"/>
      <c r="AZ58" s="94"/>
      <c r="BA58" s="94"/>
      <c r="BB58" s="94"/>
      <c r="BC58" s="94"/>
      <c r="BD58" s="94"/>
      <c r="BE58" s="94"/>
      <c r="BF58" s="94"/>
      <c r="BG58" s="94"/>
      <c r="BH58" s="94"/>
      <c r="BI58" s="94"/>
      <c r="BJ58" s="94"/>
      <c r="BK58" s="94"/>
      <c r="BL58" s="94"/>
      <c r="BM58" s="94"/>
      <c r="BN58" s="94"/>
      <c r="BO58" s="94"/>
      <c r="BP58" s="94"/>
      <c r="BQ58" s="94"/>
      <c r="BR58" s="94"/>
      <c r="BS58" s="94"/>
      <c r="BT58" s="94"/>
      <c r="BU58" s="94"/>
      <c r="BV58" s="94"/>
      <c r="BW58" s="94"/>
      <c r="BX58" s="94"/>
      <c r="BY58" s="94"/>
      <c r="BZ58" s="94"/>
      <c r="CA58" s="94"/>
      <c r="CB58" s="94"/>
      <c r="CC58" s="94"/>
      <c r="CD58" s="94"/>
      <c r="CE58" s="94"/>
      <c r="CF58" s="94"/>
      <c r="CG58" s="94"/>
      <c r="CH58" s="94"/>
      <c r="CI58" s="94"/>
      <c r="CJ58" s="94"/>
      <c r="CK58" s="94"/>
      <c r="CL58" s="94"/>
      <c r="CM58" s="94"/>
      <c r="CN58" s="94"/>
      <c r="CO58" s="94"/>
      <c r="CP58" s="94"/>
      <c r="CQ58" s="94"/>
      <c r="CR58" s="94"/>
      <c r="CS58" s="94"/>
      <c r="CT58" s="94"/>
      <c r="CU58" s="94"/>
      <c r="CV58" s="94"/>
      <c r="CW58" s="94"/>
      <c r="CX58" s="94"/>
      <c r="CY58" s="94"/>
      <c r="CZ58" s="94"/>
      <c r="DA58" s="94"/>
      <c r="DB58" s="94"/>
      <c r="DC58" s="94"/>
      <c r="DD58" s="94"/>
      <c r="DE58" s="94"/>
      <c r="DF58" s="94"/>
    </row>
    <row r="59" spans="1:110" s="58" customFormat="1">
      <c r="A59" s="51" t="s">
        <v>1</v>
      </c>
      <c r="B59" s="93" t="s">
        <v>48</v>
      </c>
      <c r="C59" s="94" t="s">
        <v>12</v>
      </c>
      <c r="D59" s="89">
        <v>7.3</v>
      </c>
      <c r="E59" s="89"/>
      <c r="F59" s="89">
        <f>+D59*E59</f>
        <v>0</v>
      </c>
      <c r="G59" s="95"/>
      <c r="H59" s="94"/>
      <c r="I59" s="94"/>
      <c r="J59" s="94"/>
      <c r="K59" s="94"/>
      <c r="L59" s="94"/>
      <c r="M59" s="94"/>
      <c r="N59" s="94"/>
      <c r="O59" s="94"/>
      <c r="P59" s="94"/>
      <c r="Q59" s="94"/>
      <c r="R59" s="94"/>
      <c r="S59" s="94"/>
      <c r="T59" s="94"/>
      <c r="U59" s="94"/>
      <c r="V59" s="94"/>
      <c r="W59" s="94"/>
      <c r="X59" s="94"/>
      <c r="Y59" s="94"/>
      <c r="Z59" s="94"/>
      <c r="AA59" s="94"/>
      <c r="AB59" s="94"/>
      <c r="AC59" s="94"/>
      <c r="AD59" s="94"/>
      <c r="AE59" s="94"/>
      <c r="AF59" s="94"/>
      <c r="AG59" s="94"/>
      <c r="AH59" s="94"/>
      <c r="AI59" s="94"/>
      <c r="AJ59" s="94"/>
      <c r="AK59" s="94"/>
      <c r="AL59" s="94"/>
      <c r="AM59" s="94"/>
      <c r="AN59" s="94"/>
      <c r="AO59" s="94"/>
      <c r="AP59" s="94"/>
      <c r="AQ59" s="94"/>
      <c r="AR59" s="94"/>
      <c r="AS59" s="94"/>
      <c r="AT59" s="94"/>
      <c r="AU59" s="94"/>
      <c r="AV59" s="94"/>
      <c r="AW59" s="94"/>
      <c r="AX59" s="94"/>
      <c r="AY59" s="94"/>
      <c r="AZ59" s="94"/>
      <c r="BA59" s="94"/>
      <c r="BB59" s="94"/>
      <c r="BC59" s="94"/>
      <c r="BD59" s="94"/>
      <c r="BE59" s="94"/>
      <c r="BF59" s="94"/>
      <c r="BG59" s="94"/>
      <c r="BH59" s="94"/>
      <c r="BI59" s="94"/>
      <c r="BJ59" s="94"/>
      <c r="BK59" s="94"/>
      <c r="BL59" s="94"/>
      <c r="BM59" s="94"/>
      <c r="BN59" s="94"/>
      <c r="BO59" s="94"/>
      <c r="BP59" s="94"/>
      <c r="BQ59" s="94"/>
      <c r="BR59" s="94"/>
      <c r="BS59" s="94"/>
      <c r="BT59" s="94"/>
      <c r="BU59" s="94"/>
      <c r="BV59" s="94"/>
      <c r="BW59" s="94"/>
      <c r="BX59" s="94"/>
      <c r="BY59" s="94"/>
      <c r="BZ59" s="94"/>
      <c r="CA59" s="94"/>
      <c r="CB59" s="94"/>
      <c r="CC59" s="94"/>
      <c r="CD59" s="94"/>
      <c r="CE59" s="94"/>
      <c r="CF59" s="94"/>
      <c r="CG59" s="94"/>
      <c r="CH59" s="94"/>
      <c r="CI59" s="94"/>
      <c r="CJ59" s="94"/>
      <c r="CK59" s="94"/>
      <c r="CL59" s="94"/>
      <c r="CM59" s="94"/>
      <c r="CN59" s="94"/>
      <c r="CO59" s="94"/>
      <c r="CP59" s="94"/>
      <c r="CQ59" s="94"/>
      <c r="CR59" s="94"/>
      <c r="CS59" s="94"/>
      <c r="CT59" s="94"/>
      <c r="CU59" s="94"/>
      <c r="CV59" s="94"/>
      <c r="CW59" s="94"/>
      <c r="CX59" s="94"/>
      <c r="CY59" s="94"/>
      <c r="CZ59" s="94"/>
      <c r="DA59" s="94"/>
      <c r="DB59" s="94"/>
      <c r="DC59" s="94"/>
      <c r="DD59" s="94"/>
      <c r="DE59" s="94"/>
      <c r="DF59" s="94"/>
    </row>
    <row r="60" spans="1:110" s="58" customFormat="1">
      <c r="A60" s="51"/>
      <c r="B60" s="93"/>
      <c r="C60" s="94"/>
      <c r="D60" s="89"/>
      <c r="E60" s="89"/>
      <c r="F60" s="89"/>
      <c r="G60" s="95"/>
      <c r="H60" s="94"/>
      <c r="I60" s="94"/>
      <c r="J60" s="94"/>
      <c r="K60" s="94"/>
      <c r="L60" s="94"/>
      <c r="M60" s="94"/>
      <c r="N60" s="94"/>
      <c r="O60" s="94"/>
      <c r="P60" s="94"/>
      <c r="Q60" s="94"/>
      <c r="R60" s="94"/>
      <c r="S60" s="94"/>
      <c r="T60" s="94"/>
      <c r="U60" s="94"/>
      <c r="V60" s="94"/>
      <c r="W60" s="94"/>
      <c r="X60" s="94"/>
      <c r="Y60" s="94"/>
      <c r="Z60" s="94"/>
      <c r="AA60" s="94"/>
      <c r="AB60" s="94"/>
      <c r="AC60" s="94"/>
      <c r="AD60" s="94"/>
      <c r="AE60" s="94"/>
      <c r="AF60" s="94"/>
      <c r="AG60" s="94"/>
      <c r="AH60" s="94"/>
      <c r="AI60" s="94"/>
      <c r="AJ60" s="94"/>
      <c r="AK60" s="94"/>
      <c r="AL60" s="94"/>
      <c r="AM60" s="94"/>
      <c r="AN60" s="94"/>
      <c r="AO60" s="94"/>
      <c r="AP60" s="94"/>
      <c r="AQ60" s="94"/>
      <c r="AR60" s="94"/>
      <c r="AS60" s="94"/>
      <c r="AT60" s="94"/>
      <c r="AU60" s="94"/>
      <c r="AV60" s="94"/>
      <c r="AW60" s="94"/>
      <c r="AX60" s="94"/>
      <c r="AY60" s="94"/>
      <c r="AZ60" s="94"/>
      <c r="BA60" s="94"/>
      <c r="BB60" s="94"/>
      <c r="BC60" s="94"/>
      <c r="BD60" s="94"/>
      <c r="BE60" s="94"/>
      <c r="BF60" s="94"/>
      <c r="BG60" s="94"/>
      <c r="BH60" s="94"/>
      <c r="BI60" s="94"/>
      <c r="BJ60" s="94"/>
      <c r="BK60" s="94"/>
      <c r="BL60" s="94"/>
      <c r="BM60" s="94"/>
      <c r="BN60" s="94"/>
      <c r="BO60" s="94"/>
      <c r="BP60" s="94"/>
      <c r="BQ60" s="94"/>
      <c r="BR60" s="94"/>
      <c r="BS60" s="94"/>
      <c r="BT60" s="94"/>
      <c r="BU60" s="94"/>
      <c r="BV60" s="94"/>
      <c r="BW60" s="94"/>
      <c r="BX60" s="94"/>
      <c r="BY60" s="94"/>
      <c r="BZ60" s="94"/>
      <c r="CA60" s="94"/>
      <c r="CB60" s="94"/>
      <c r="CC60" s="94"/>
      <c r="CD60" s="94"/>
      <c r="CE60" s="94"/>
      <c r="CF60" s="94"/>
      <c r="CG60" s="94"/>
      <c r="CH60" s="94"/>
      <c r="CI60" s="94"/>
      <c r="CJ60" s="94"/>
      <c r="CK60" s="94"/>
      <c r="CL60" s="94"/>
      <c r="CM60" s="94"/>
      <c r="CN60" s="94"/>
      <c r="CO60" s="94"/>
      <c r="CP60" s="94"/>
      <c r="CQ60" s="94"/>
      <c r="CR60" s="94"/>
      <c r="CS60" s="94"/>
      <c r="CT60" s="94"/>
      <c r="CU60" s="94"/>
      <c r="CV60" s="94"/>
      <c r="CW60" s="94"/>
      <c r="CX60" s="94"/>
      <c r="CY60" s="94"/>
      <c r="CZ60" s="94"/>
      <c r="DA60" s="94"/>
      <c r="DB60" s="94"/>
      <c r="DC60" s="94"/>
      <c r="DD60" s="94"/>
      <c r="DE60" s="94"/>
      <c r="DF60" s="94"/>
    </row>
    <row r="61" spans="1:110" s="58" customFormat="1">
      <c r="A61" s="51"/>
      <c r="B61" s="93"/>
      <c r="C61" s="94"/>
      <c r="D61" s="89"/>
      <c r="E61" s="89"/>
      <c r="F61" s="89"/>
      <c r="G61" s="95"/>
      <c r="H61" s="94"/>
      <c r="I61" s="94"/>
      <c r="J61" s="94"/>
      <c r="K61" s="94"/>
      <c r="L61" s="94"/>
      <c r="M61" s="94"/>
      <c r="N61" s="94"/>
      <c r="O61" s="94"/>
      <c r="P61" s="94"/>
      <c r="Q61" s="94"/>
      <c r="R61" s="94"/>
      <c r="S61" s="94"/>
      <c r="T61" s="94"/>
      <c r="U61" s="94"/>
      <c r="V61" s="94"/>
      <c r="W61" s="94"/>
      <c r="X61" s="94"/>
      <c r="Y61" s="94"/>
      <c r="Z61" s="94"/>
      <c r="AA61" s="94"/>
      <c r="AB61" s="94"/>
      <c r="AC61" s="94"/>
      <c r="AD61" s="94"/>
      <c r="AE61" s="94"/>
      <c r="AF61" s="94"/>
      <c r="AG61" s="94"/>
      <c r="AH61" s="94"/>
      <c r="AI61" s="94"/>
      <c r="AJ61" s="94"/>
      <c r="AK61" s="94"/>
      <c r="AL61" s="94"/>
      <c r="AM61" s="94"/>
      <c r="AN61" s="94"/>
      <c r="AO61" s="94"/>
      <c r="AP61" s="94"/>
      <c r="AQ61" s="94"/>
      <c r="AR61" s="94"/>
      <c r="AS61" s="94"/>
      <c r="AT61" s="94"/>
      <c r="AU61" s="94"/>
      <c r="AV61" s="94"/>
      <c r="AW61" s="94"/>
      <c r="AX61" s="94"/>
      <c r="AY61" s="94"/>
      <c r="AZ61" s="94"/>
      <c r="BA61" s="94"/>
      <c r="BB61" s="94"/>
      <c r="BC61" s="94"/>
      <c r="BD61" s="94"/>
      <c r="BE61" s="94"/>
      <c r="BF61" s="94"/>
      <c r="BG61" s="94"/>
      <c r="BH61" s="94"/>
      <c r="BI61" s="94"/>
      <c r="BJ61" s="94"/>
      <c r="BK61" s="94"/>
      <c r="BL61" s="94"/>
      <c r="BM61" s="94"/>
      <c r="BN61" s="94"/>
      <c r="BO61" s="94"/>
      <c r="BP61" s="94"/>
      <c r="BQ61" s="94"/>
      <c r="BR61" s="94"/>
      <c r="BS61" s="94"/>
      <c r="BT61" s="94"/>
      <c r="BU61" s="94"/>
      <c r="BV61" s="94"/>
      <c r="BW61" s="94"/>
      <c r="BX61" s="94"/>
      <c r="BY61" s="94"/>
      <c r="BZ61" s="94"/>
      <c r="CA61" s="94"/>
      <c r="CB61" s="94"/>
      <c r="CC61" s="94"/>
      <c r="CD61" s="94"/>
      <c r="CE61" s="94"/>
      <c r="CF61" s="94"/>
      <c r="CG61" s="94"/>
      <c r="CH61" s="94"/>
      <c r="CI61" s="94"/>
      <c r="CJ61" s="94"/>
      <c r="CK61" s="94"/>
      <c r="CL61" s="94"/>
      <c r="CM61" s="94"/>
      <c r="CN61" s="94"/>
      <c r="CO61" s="94"/>
      <c r="CP61" s="94"/>
      <c r="CQ61" s="94"/>
      <c r="CR61" s="94"/>
      <c r="CS61" s="94"/>
      <c r="CT61" s="94"/>
      <c r="CU61" s="94"/>
      <c r="CV61" s="94"/>
      <c r="CW61" s="94"/>
      <c r="CX61" s="94"/>
      <c r="CY61" s="94"/>
      <c r="CZ61" s="94"/>
      <c r="DA61" s="94"/>
      <c r="DB61" s="94"/>
      <c r="DC61" s="94"/>
      <c r="DD61" s="94"/>
      <c r="DE61" s="94"/>
      <c r="DF61" s="94"/>
    </row>
    <row r="62" spans="1:110" s="58" customFormat="1" ht="41.25" customHeight="1">
      <c r="A62" s="51" t="s">
        <v>16</v>
      </c>
      <c r="B62" s="190" t="s">
        <v>171</v>
      </c>
      <c r="C62" s="190"/>
      <c r="D62" s="190"/>
      <c r="E62" s="190"/>
      <c r="G62" s="95"/>
      <c r="H62" s="94"/>
      <c r="I62" s="94"/>
      <c r="J62" s="94"/>
      <c r="K62" s="94"/>
      <c r="L62" s="94"/>
      <c r="M62" s="94"/>
      <c r="N62" s="94"/>
      <c r="O62" s="94"/>
      <c r="P62" s="94"/>
      <c r="Q62" s="94"/>
      <c r="R62" s="94"/>
      <c r="S62" s="94"/>
      <c r="T62" s="94"/>
      <c r="U62" s="94"/>
      <c r="V62" s="94"/>
      <c r="W62" s="94"/>
      <c r="X62" s="94"/>
      <c r="Y62" s="94"/>
      <c r="Z62" s="94"/>
      <c r="AA62" s="94"/>
      <c r="AB62" s="94"/>
      <c r="AC62" s="94"/>
      <c r="AD62" s="94"/>
      <c r="AE62" s="94"/>
      <c r="AF62" s="94"/>
      <c r="AG62" s="94"/>
      <c r="AH62" s="94"/>
      <c r="AI62" s="94"/>
      <c r="AJ62" s="94"/>
      <c r="AK62" s="94"/>
      <c r="AL62" s="94"/>
      <c r="AM62" s="94"/>
      <c r="AN62" s="94"/>
      <c r="AO62" s="94"/>
      <c r="AP62" s="94"/>
      <c r="AQ62" s="94"/>
      <c r="AR62" s="94"/>
      <c r="AS62" s="94"/>
      <c r="AT62" s="94"/>
      <c r="AU62" s="94"/>
      <c r="AV62" s="94"/>
      <c r="AW62" s="94"/>
      <c r="AX62" s="94"/>
      <c r="AY62" s="94"/>
      <c r="AZ62" s="94"/>
      <c r="BA62" s="94"/>
      <c r="BB62" s="94"/>
      <c r="BC62" s="94"/>
      <c r="BD62" s="94"/>
      <c r="BE62" s="94"/>
      <c r="BF62" s="94"/>
      <c r="BG62" s="94"/>
      <c r="BH62" s="94"/>
      <c r="BI62" s="94"/>
      <c r="BJ62" s="94"/>
      <c r="BK62" s="94"/>
      <c r="BL62" s="94"/>
      <c r="BM62" s="94"/>
      <c r="BN62" s="94"/>
      <c r="BO62" s="94"/>
      <c r="BP62" s="94"/>
      <c r="BQ62" s="94"/>
      <c r="BR62" s="94"/>
      <c r="BS62" s="94"/>
      <c r="BT62" s="94"/>
      <c r="BU62" s="94"/>
      <c r="BV62" s="94"/>
      <c r="BW62" s="94"/>
      <c r="BX62" s="94"/>
      <c r="BY62" s="94"/>
      <c r="BZ62" s="94"/>
      <c r="CA62" s="94"/>
      <c r="CB62" s="94"/>
      <c r="CC62" s="94"/>
      <c r="CD62" s="94"/>
      <c r="CE62" s="94"/>
      <c r="CF62" s="94"/>
      <c r="CG62" s="94"/>
      <c r="CH62" s="94"/>
      <c r="CI62" s="94"/>
      <c r="CJ62" s="94"/>
      <c r="CK62" s="94"/>
      <c r="CL62" s="94"/>
      <c r="CM62" s="94"/>
      <c r="CN62" s="94"/>
      <c r="CO62" s="94"/>
      <c r="CP62" s="94"/>
      <c r="CQ62" s="94"/>
      <c r="CR62" s="94"/>
      <c r="CS62" s="94"/>
      <c r="CT62" s="94"/>
      <c r="CU62" s="94"/>
      <c r="CV62" s="94"/>
      <c r="CW62" s="94"/>
      <c r="CX62" s="94"/>
      <c r="CY62" s="94"/>
      <c r="CZ62" s="94"/>
      <c r="DA62" s="94"/>
      <c r="DB62" s="94"/>
      <c r="DC62" s="94"/>
      <c r="DD62" s="94"/>
      <c r="DE62" s="94"/>
      <c r="DF62" s="94"/>
    </row>
    <row r="63" spans="1:110" s="58" customFormat="1">
      <c r="A63" s="54"/>
      <c r="B63" s="93"/>
      <c r="C63" s="94"/>
      <c r="D63" s="89"/>
      <c r="E63" s="89"/>
      <c r="F63" s="89"/>
      <c r="G63" s="95"/>
      <c r="H63" s="94"/>
      <c r="I63" s="94"/>
      <c r="J63" s="94"/>
      <c r="K63" s="94"/>
      <c r="L63" s="94"/>
      <c r="M63" s="94"/>
      <c r="N63" s="94"/>
      <c r="O63" s="94"/>
      <c r="P63" s="94"/>
      <c r="Q63" s="94"/>
      <c r="R63" s="94"/>
      <c r="S63" s="94"/>
      <c r="T63" s="94"/>
      <c r="U63" s="94"/>
      <c r="V63" s="94"/>
      <c r="W63" s="94"/>
      <c r="X63" s="94"/>
      <c r="Y63" s="94"/>
      <c r="Z63" s="94"/>
      <c r="AA63" s="94"/>
      <c r="AB63" s="94"/>
      <c r="AC63" s="94"/>
      <c r="AD63" s="94"/>
      <c r="AE63" s="94"/>
      <c r="AF63" s="94"/>
      <c r="AG63" s="94"/>
      <c r="AH63" s="94"/>
      <c r="AI63" s="94"/>
      <c r="AJ63" s="94"/>
      <c r="AK63" s="94"/>
      <c r="AL63" s="94"/>
      <c r="AM63" s="94"/>
      <c r="AN63" s="94"/>
      <c r="AO63" s="94"/>
      <c r="AP63" s="94"/>
      <c r="AQ63" s="94"/>
      <c r="AR63" s="94"/>
      <c r="AS63" s="94"/>
      <c r="AT63" s="94"/>
      <c r="AU63" s="94"/>
      <c r="AV63" s="94"/>
      <c r="AW63" s="94"/>
      <c r="AX63" s="94"/>
      <c r="AY63" s="94"/>
      <c r="AZ63" s="94"/>
      <c r="BA63" s="94"/>
      <c r="BB63" s="94"/>
      <c r="BC63" s="94"/>
      <c r="BD63" s="94"/>
      <c r="BE63" s="94"/>
      <c r="BF63" s="94"/>
      <c r="BG63" s="94"/>
      <c r="BH63" s="94"/>
      <c r="BI63" s="94"/>
      <c r="BJ63" s="94"/>
      <c r="BK63" s="94"/>
      <c r="BL63" s="94"/>
      <c r="BM63" s="94"/>
      <c r="BN63" s="94"/>
      <c r="BO63" s="94"/>
      <c r="BP63" s="94"/>
      <c r="BQ63" s="94"/>
      <c r="BR63" s="94"/>
      <c r="BS63" s="94"/>
      <c r="BT63" s="94"/>
      <c r="BU63" s="94"/>
      <c r="BV63" s="94"/>
      <c r="BW63" s="94"/>
      <c r="BX63" s="94"/>
      <c r="BY63" s="94"/>
      <c r="BZ63" s="94"/>
      <c r="CA63" s="94"/>
      <c r="CB63" s="94"/>
      <c r="CC63" s="94"/>
      <c r="CD63" s="94"/>
      <c r="CE63" s="94"/>
      <c r="CF63" s="94"/>
      <c r="CG63" s="94"/>
      <c r="CH63" s="94"/>
      <c r="CI63" s="94"/>
      <c r="CJ63" s="94"/>
      <c r="CK63" s="94"/>
      <c r="CL63" s="94"/>
      <c r="CM63" s="94"/>
      <c r="CN63" s="94"/>
      <c r="CO63" s="94"/>
      <c r="CP63" s="94"/>
      <c r="CQ63" s="94"/>
      <c r="CR63" s="94"/>
      <c r="CS63" s="94"/>
      <c r="CT63" s="94"/>
      <c r="CU63" s="94"/>
      <c r="CV63" s="94"/>
      <c r="CW63" s="94"/>
      <c r="CX63" s="94"/>
      <c r="CY63" s="94"/>
      <c r="CZ63" s="94"/>
      <c r="DA63" s="94"/>
      <c r="DB63" s="94"/>
      <c r="DC63" s="94"/>
      <c r="DD63" s="94"/>
      <c r="DE63" s="94"/>
      <c r="DF63" s="94"/>
    </row>
    <row r="64" spans="1:110" s="58" customFormat="1" ht="51">
      <c r="A64" s="54" t="s">
        <v>0</v>
      </c>
      <c r="B64" s="93" t="s">
        <v>170</v>
      </c>
      <c r="C64" s="94" t="s">
        <v>17</v>
      </c>
      <c r="D64" s="89">
        <v>681</v>
      </c>
      <c r="E64" s="89"/>
      <c r="F64" s="89">
        <f>+D64*E64</f>
        <v>0</v>
      </c>
      <c r="G64" s="95"/>
      <c r="H64" s="94"/>
      <c r="I64" s="94"/>
      <c r="J64" s="94"/>
      <c r="K64" s="94"/>
      <c r="L64" s="94"/>
      <c r="M64" s="94"/>
      <c r="N64" s="94"/>
      <c r="O64" s="94"/>
      <c r="P64" s="94"/>
      <c r="Q64" s="94"/>
      <c r="R64" s="94"/>
      <c r="S64" s="94"/>
      <c r="T64" s="94"/>
      <c r="U64" s="94"/>
      <c r="V64" s="94"/>
      <c r="W64" s="94"/>
      <c r="X64" s="94"/>
      <c r="Y64" s="94"/>
      <c r="Z64" s="94"/>
      <c r="AA64" s="94"/>
      <c r="AB64" s="94"/>
      <c r="AC64" s="94"/>
      <c r="AD64" s="94"/>
      <c r="AE64" s="94"/>
      <c r="AF64" s="94"/>
      <c r="AG64" s="94"/>
      <c r="AH64" s="94"/>
      <c r="AI64" s="94"/>
      <c r="AJ64" s="94"/>
      <c r="AK64" s="94"/>
      <c r="AL64" s="94"/>
      <c r="AM64" s="94"/>
      <c r="AN64" s="94"/>
      <c r="AO64" s="94"/>
      <c r="AP64" s="94"/>
      <c r="AQ64" s="94"/>
      <c r="AR64" s="94"/>
      <c r="AS64" s="94"/>
      <c r="AT64" s="94"/>
      <c r="AU64" s="94"/>
      <c r="AV64" s="94"/>
      <c r="AW64" s="94"/>
      <c r="AX64" s="94"/>
      <c r="AY64" s="94"/>
      <c r="AZ64" s="94"/>
      <c r="BA64" s="94"/>
      <c r="BB64" s="94"/>
      <c r="BC64" s="94"/>
      <c r="BD64" s="94"/>
      <c r="BE64" s="94"/>
      <c r="BF64" s="94"/>
      <c r="BG64" s="94"/>
      <c r="BH64" s="94"/>
      <c r="BI64" s="94"/>
      <c r="BJ64" s="94"/>
      <c r="BK64" s="94"/>
      <c r="BL64" s="94"/>
      <c r="BM64" s="94"/>
      <c r="BN64" s="94"/>
      <c r="BO64" s="94"/>
      <c r="BP64" s="94"/>
      <c r="BQ64" s="94"/>
      <c r="BR64" s="94"/>
      <c r="BS64" s="94"/>
      <c r="BT64" s="94"/>
      <c r="BU64" s="94"/>
      <c r="BV64" s="94"/>
      <c r="BW64" s="94"/>
      <c r="BX64" s="94"/>
      <c r="BY64" s="94"/>
      <c r="BZ64" s="94"/>
      <c r="CA64" s="94"/>
      <c r="CB64" s="94"/>
      <c r="CC64" s="94"/>
      <c r="CD64" s="94"/>
      <c r="CE64" s="94"/>
      <c r="CF64" s="94"/>
      <c r="CG64" s="94"/>
      <c r="CH64" s="94"/>
      <c r="CI64" s="94"/>
      <c r="CJ64" s="94"/>
      <c r="CK64" s="94"/>
      <c r="CL64" s="94"/>
      <c r="CM64" s="94"/>
      <c r="CN64" s="94"/>
      <c r="CO64" s="94"/>
      <c r="CP64" s="94"/>
      <c r="CQ64" s="94"/>
      <c r="CR64" s="94"/>
      <c r="CS64" s="94"/>
      <c r="CT64" s="94"/>
      <c r="CU64" s="94"/>
      <c r="CV64" s="94"/>
      <c r="CW64" s="94"/>
      <c r="CX64" s="94"/>
      <c r="CY64" s="94"/>
      <c r="CZ64" s="94"/>
      <c r="DA64" s="94"/>
      <c r="DB64" s="94"/>
      <c r="DC64" s="94"/>
      <c r="DD64" s="94"/>
      <c r="DE64" s="94"/>
      <c r="DF64" s="94"/>
    </row>
    <row r="65" spans="1:110" s="58" customFormat="1" ht="57.75" customHeight="1">
      <c r="A65" s="54" t="s">
        <v>1</v>
      </c>
      <c r="B65" s="93" t="s">
        <v>172</v>
      </c>
      <c r="C65" s="94" t="s">
        <v>21</v>
      </c>
      <c r="D65" s="89">
        <f>104+21*4</f>
        <v>188</v>
      </c>
      <c r="E65" s="89"/>
      <c r="F65" s="89">
        <f>+D65*E65</f>
        <v>0</v>
      </c>
      <c r="G65" s="95"/>
      <c r="H65" s="94"/>
      <c r="I65" s="94"/>
      <c r="J65" s="94"/>
      <c r="K65" s="94"/>
      <c r="L65" s="94"/>
      <c r="M65" s="94"/>
      <c r="N65" s="94"/>
      <c r="O65" s="94"/>
      <c r="P65" s="94"/>
      <c r="Q65" s="94"/>
      <c r="R65" s="94"/>
      <c r="S65" s="94"/>
      <c r="T65" s="94"/>
      <c r="U65" s="94"/>
      <c r="V65" s="94"/>
      <c r="W65" s="94"/>
      <c r="X65" s="94"/>
      <c r="Y65" s="94"/>
      <c r="Z65" s="94"/>
      <c r="AA65" s="94"/>
      <c r="AB65" s="94"/>
      <c r="AC65" s="94"/>
      <c r="AD65" s="94"/>
      <c r="AE65" s="94"/>
      <c r="AF65" s="94"/>
      <c r="AG65" s="94"/>
      <c r="AH65" s="94"/>
      <c r="AI65" s="94"/>
      <c r="AJ65" s="94"/>
      <c r="AK65" s="94"/>
      <c r="AL65" s="94"/>
      <c r="AM65" s="94"/>
      <c r="AN65" s="94"/>
      <c r="AO65" s="94"/>
      <c r="AP65" s="94"/>
      <c r="AQ65" s="94"/>
      <c r="AR65" s="94"/>
      <c r="AS65" s="94"/>
      <c r="AT65" s="94"/>
      <c r="AU65" s="94"/>
      <c r="AV65" s="94"/>
      <c r="AW65" s="94"/>
      <c r="AX65" s="94"/>
      <c r="AY65" s="94"/>
      <c r="AZ65" s="94"/>
      <c r="BA65" s="94"/>
      <c r="BB65" s="94"/>
      <c r="BC65" s="94"/>
      <c r="BD65" s="94"/>
      <c r="BE65" s="94"/>
      <c r="BF65" s="94"/>
      <c r="BG65" s="94"/>
      <c r="BH65" s="94"/>
      <c r="BI65" s="94"/>
      <c r="BJ65" s="94"/>
      <c r="BK65" s="94"/>
      <c r="BL65" s="94"/>
      <c r="BM65" s="94"/>
      <c r="BN65" s="94"/>
      <c r="BO65" s="94"/>
      <c r="BP65" s="94"/>
      <c r="BQ65" s="94"/>
      <c r="BR65" s="94"/>
      <c r="BS65" s="94"/>
      <c r="BT65" s="94"/>
      <c r="BU65" s="94"/>
      <c r="BV65" s="94"/>
      <c r="BW65" s="94"/>
      <c r="BX65" s="94"/>
      <c r="BY65" s="94"/>
      <c r="BZ65" s="94"/>
      <c r="CA65" s="94"/>
      <c r="CB65" s="94"/>
      <c r="CC65" s="94"/>
      <c r="CD65" s="94"/>
      <c r="CE65" s="94"/>
      <c r="CF65" s="94"/>
      <c r="CG65" s="94"/>
      <c r="CH65" s="94"/>
      <c r="CI65" s="94"/>
      <c r="CJ65" s="94"/>
      <c r="CK65" s="94"/>
      <c r="CL65" s="94"/>
      <c r="CM65" s="94"/>
      <c r="CN65" s="94"/>
      <c r="CO65" s="94"/>
      <c r="CP65" s="94"/>
      <c r="CQ65" s="94"/>
      <c r="CR65" s="94"/>
      <c r="CS65" s="94"/>
      <c r="CT65" s="94"/>
      <c r="CU65" s="94"/>
      <c r="CV65" s="94"/>
      <c r="CW65" s="94"/>
      <c r="CX65" s="94"/>
      <c r="CY65" s="94"/>
      <c r="CZ65" s="94"/>
      <c r="DA65" s="94"/>
      <c r="DB65" s="94"/>
      <c r="DC65" s="94"/>
      <c r="DD65" s="94"/>
      <c r="DE65" s="94"/>
      <c r="DF65" s="94"/>
    </row>
    <row r="66" spans="1:110" s="58" customFormat="1" ht="114.75">
      <c r="A66" s="54" t="s">
        <v>2</v>
      </c>
      <c r="B66" s="93" t="s">
        <v>173</v>
      </c>
      <c r="C66" s="94" t="s">
        <v>21</v>
      </c>
      <c r="D66" s="89">
        <v>20</v>
      </c>
      <c r="E66" s="89"/>
      <c r="F66" s="89">
        <f>+D66*E66</f>
        <v>0</v>
      </c>
      <c r="G66" s="95"/>
      <c r="H66" s="94"/>
      <c r="I66" s="94"/>
      <c r="J66" s="94"/>
      <c r="K66" s="94"/>
      <c r="L66" s="94"/>
      <c r="M66" s="94"/>
      <c r="N66" s="94"/>
      <c r="O66" s="94"/>
      <c r="P66" s="94"/>
      <c r="Q66" s="94"/>
      <c r="R66" s="94"/>
      <c r="S66" s="94"/>
      <c r="T66" s="94"/>
      <c r="U66" s="94"/>
      <c r="V66" s="94"/>
      <c r="W66" s="94"/>
      <c r="X66" s="94"/>
      <c r="Y66" s="94"/>
      <c r="Z66" s="94"/>
      <c r="AA66" s="94"/>
      <c r="AB66" s="94"/>
      <c r="AC66" s="94"/>
      <c r="AD66" s="94"/>
      <c r="AE66" s="94"/>
      <c r="AF66" s="94"/>
      <c r="AG66" s="94"/>
      <c r="AH66" s="94"/>
      <c r="AI66" s="94"/>
      <c r="AJ66" s="94"/>
      <c r="AK66" s="94"/>
      <c r="AL66" s="94"/>
      <c r="AM66" s="94"/>
      <c r="AN66" s="94"/>
      <c r="AO66" s="94"/>
      <c r="AP66" s="94"/>
      <c r="AQ66" s="94"/>
      <c r="AR66" s="94"/>
      <c r="AS66" s="94"/>
      <c r="AT66" s="94"/>
      <c r="AU66" s="94"/>
      <c r="AV66" s="94"/>
      <c r="AW66" s="94"/>
      <c r="AX66" s="94"/>
      <c r="AY66" s="94"/>
      <c r="AZ66" s="94"/>
      <c r="BA66" s="94"/>
      <c r="BB66" s="94"/>
      <c r="BC66" s="94"/>
      <c r="BD66" s="94"/>
      <c r="BE66" s="94"/>
      <c r="BF66" s="94"/>
      <c r="BG66" s="94"/>
      <c r="BH66" s="94"/>
      <c r="BI66" s="94"/>
      <c r="BJ66" s="94"/>
      <c r="BK66" s="94"/>
      <c r="BL66" s="94"/>
      <c r="BM66" s="94"/>
      <c r="BN66" s="94"/>
      <c r="BO66" s="94"/>
      <c r="BP66" s="94"/>
      <c r="BQ66" s="94"/>
      <c r="BR66" s="94"/>
      <c r="BS66" s="94"/>
      <c r="BT66" s="94"/>
      <c r="BU66" s="94"/>
      <c r="BV66" s="94"/>
      <c r="BW66" s="94"/>
      <c r="BX66" s="94"/>
      <c r="BY66" s="94"/>
      <c r="BZ66" s="94"/>
      <c r="CA66" s="94"/>
      <c r="CB66" s="94"/>
      <c r="CC66" s="94"/>
      <c r="CD66" s="94"/>
      <c r="CE66" s="94"/>
      <c r="CF66" s="94"/>
      <c r="CG66" s="94"/>
      <c r="CH66" s="94"/>
      <c r="CI66" s="94"/>
      <c r="CJ66" s="94"/>
      <c r="CK66" s="94"/>
      <c r="CL66" s="94"/>
      <c r="CM66" s="94"/>
      <c r="CN66" s="94"/>
      <c r="CO66" s="94"/>
      <c r="CP66" s="94"/>
      <c r="CQ66" s="94"/>
      <c r="CR66" s="94"/>
      <c r="CS66" s="94"/>
      <c r="CT66" s="94"/>
      <c r="CU66" s="94"/>
      <c r="CV66" s="94"/>
      <c r="CW66" s="94"/>
      <c r="CX66" s="94"/>
      <c r="CY66" s="94"/>
      <c r="CZ66" s="94"/>
      <c r="DA66" s="94"/>
      <c r="DB66" s="94"/>
      <c r="DC66" s="94"/>
      <c r="DD66" s="94"/>
      <c r="DE66" s="94"/>
      <c r="DF66" s="94"/>
    </row>
    <row r="67" spans="1:110" s="58" customFormat="1">
      <c r="A67" s="54"/>
      <c r="B67" s="93"/>
      <c r="C67" s="94"/>
      <c r="D67" s="89"/>
      <c r="E67" s="89"/>
      <c r="F67" s="89"/>
      <c r="G67" s="95"/>
      <c r="H67" s="94"/>
      <c r="I67" s="94"/>
      <c r="J67" s="94"/>
      <c r="K67" s="94"/>
      <c r="L67" s="94"/>
      <c r="M67" s="94"/>
      <c r="N67" s="94"/>
      <c r="O67" s="94"/>
      <c r="P67" s="94"/>
      <c r="Q67" s="94"/>
      <c r="R67" s="94"/>
      <c r="S67" s="94"/>
      <c r="T67" s="94"/>
      <c r="U67" s="94"/>
      <c r="V67" s="94"/>
      <c r="W67" s="94"/>
      <c r="X67" s="94"/>
      <c r="Y67" s="94"/>
      <c r="Z67" s="94"/>
      <c r="AA67" s="94"/>
      <c r="AB67" s="94"/>
      <c r="AC67" s="94"/>
      <c r="AD67" s="94"/>
      <c r="AE67" s="94"/>
      <c r="AF67" s="94"/>
      <c r="AG67" s="94"/>
      <c r="AH67" s="94"/>
      <c r="AI67" s="94"/>
      <c r="AJ67" s="94"/>
      <c r="AK67" s="94"/>
      <c r="AL67" s="94"/>
      <c r="AM67" s="94"/>
      <c r="AN67" s="94"/>
      <c r="AO67" s="94"/>
      <c r="AP67" s="94"/>
      <c r="AQ67" s="94"/>
      <c r="AR67" s="94"/>
      <c r="AS67" s="94"/>
      <c r="AT67" s="94"/>
      <c r="AU67" s="94"/>
      <c r="AV67" s="94"/>
      <c r="AW67" s="94"/>
      <c r="AX67" s="94"/>
      <c r="AY67" s="94"/>
      <c r="AZ67" s="94"/>
      <c r="BA67" s="94"/>
      <c r="BB67" s="94"/>
      <c r="BC67" s="94"/>
      <c r="BD67" s="94"/>
      <c r="BE67" s="94"/>
      <c r="BF67" s="94"/>
      <c r="BG67" s="94"/>
      <c r="BH67" s="94"/>
      <c r="BI67" s="94"/>
      <c r="BJ67" s="94"/>
      <c r="BK67" s="94"/>
      <c r="BL67" s="94"/>
      <c r="BM67" s="94"/>
      <c r="BN67" s="94"/>
      <c r="BO67" s="94"/>
      <c r="BP67" s="94"/>
      <c r="BQ67" s="94"/>
      <c r="BR67" s="94"/>
      <c r="BS67" s="94"/>
      <c r="BT67" s="94"/>
      <c r="BU67" s="94"/>
      <c r="BV67" s="94"/>
      <c r="BW67" s="94"/>
      <c r="BX67" s="94"/>
      <c r="BY67" s="94"/>
      <c r="BZ67" s="94"/>
      <c r="CA67" s="94"/>
      <c r="CB67" s="94"/>
      <c r="CC67" s="94"/>
      <c r="CD67" s="94"/>
      <c r="CE67" s="94"/>
      <c r="CF67" s="94"/>
      <c r="CG67" s="94"/>
      <c r="CH67" s="94"/>
      <c r="CI67" s="94"/>
      <c r="CJ67" s="94"/>
      <c r="CK67" s="94"/>
      <c r="CL67" s="94"/>
      <c r="CM67" s="94"/>
      <c r="CN67" s="94"/>
      <c r="CO67" s="94"/>
      <c r="CP67" s="94"/>
      <c r="CQ67" s="94"/>
      <c r="CR67" s="94"/>
      <c r="CS67" s="94"/>
      <c r="CT67" s="94"/>
      <c r="CU67" s="94"/>
      <c r="CV67" s="94"/>
      <c r="CW67" s="94"/>
      <c r="CX67" s="94"/>
      <c r="CY67" s="94"/>
      <c r="CZ67" s="94"/>
      <c r="DA67" s="94"/>
      <c r="DB67" s="94"/>
      <c r="DC67" s="94"/>
      <c r="DD67" s="94"/>
      <c r="DE67" s="94"/>
      <c r="DF67" s="94"/>
    </row>
    <row r="68" spans="1:110" s="58" customFormat="1">
      <c r="A68" s="54"/>
      <c r="B68" s="93"/>
      <c r="C68" s="94"/>
      <c r="D68" s="89"/>
      <c r="E68" s="89"/>
      <c r="F68" s="89"/>
      <c r="G68" s="95"/>
      <c r="H68" s="94"/>
      <c r="I68" s="94"/>
      <c r="J68" s="94"/>
      <c r="K68" s="94"/>
      <c r="L68" s="94"/>
      <c r="M68" s="94"/>
      <c r="N68" s="94"/>
      <c r="O68" s="94"/>
      <c r="P68" s="94"/>
      <c r="Q68" s="94"/>
      <c r="R68" s="94"/>
      <c r="S68" s="94"/>
      <c r="T68" s="94"/>
      <c r="U68" s="94"/>
      <c r="V68" s="94"/>
      <c r="W68" s="94"/>
      <c r="X68" s="94"/>
      <c r="Y68" s="94"/>
      <c r="Z68" s="94"/>
      <c r="AA68" s="94"/>
      <c r="AB68" s="94"/>
      <c r="AC68" s="94"/>
      <c r="AD68" s="94"/>
      <c r="AE68" s="94"/>
      <c r="AF68" s="94"/>
      <c r="AG68" s="94"/>
      <c r="AH68" s="94"/>
      <c r="AI68" s="94"/>
      <c r="AJ68" s="94"/>
      <c r="AK68" s="94"/>
      <c r="AL68" s="94"/>
      <c r="AM68" s="94"/>
      <c r="AN68" s="94"/>
      <c r="AO68" s="94"/>
      <c r="AP68" s="94"/>
      <c r="AQ68" s="94"/>
      <c r="AR68" s="94"/>
      <c r="AS68" s="94"/>
      <c r="AT68" s="94"/>
      <c r="AU68" s="94"/>
      <c r="AV68" s="94"/>
      <c r="AW68" s="94"/>
      <c r="AX68" s="94"/>
      <c r="AY68" s="94"/>
      <c r="AZ68" s="94"/>
      <c r="BA68" s="94"/>
      <c r="BB68" s="94"/>
      <c r="BC68" s="94"/>
      <c r="BD68" s="94"/>
      <c r="BE68" s="94"/>
      <c r="BF68" s="94"/>
      <c r="BG68" s="94"/>
      <c r="BH68" s="94"/>
      <c r="BI68" s="94"/>
      <c r="BJ68" s="94"/>
      <c r="BK68" s="94"/>
      <c r="BL68" s="94"/>
      <c r="BM68" s="94"/>
      <c r="BN68" s="94"/>
      <c r="BO68" s="94"/>
      <c r="BP68" s="94"/>
      <c r="BQ68" s="94"/>
      <c r="BR68" s="94"/>
      <c r="BS68" s="94"/>
      <c r="BT68" s="94"/>
      <c r="BU68" s="94"/>
      <c r="BV68" s="94"/>
      <c r="BW68" s="94"/>
      <c r="BX68" s="94"/>
      <c r="BY68" s="94"/>
      <c r="BZ68" s="94"/>
      <c r="CA68" s="94"/>
      <c r="CB68" s="94"/>
      <c r="CC68" s="94"/>
      <c r="CD68" s="94"/>
      <c r="CE68" s="94"/>
      <c r="CF68" s="94"/>
      <c r="CG68" s="94"/>
      <c r="CH68" s="94"/>
      <c r="CI68" s="94"/>
      <c r="CJ68" s="94"/>
      <c r="CK68" s="94"/>
      <c r="CL68" s="94"/>
      <c r="CM68" s="94"/>
      <c r="CN68" s="94"/>
      <c r="CO68" s="94"/>
      <c r="CP68" s="94"/>
      <c r="CQ68" s="94"/>
      <c r="CR68" s="94"/>
      <c r="CS68" s="94"/>
      <c r="CT68" s="94"/>
      <c r="CU68" s="94"/>
      <c r="CV68" s="94"/>
      <c r="CW68" s="94"/>
      <c r="CX68" s="94"/>
      <c r="CY68" s="94"/>
      <c r="CZ68" s="94"/>
      <c r="DA68" s="94"/>
      <c r="DB68" s="94"/>
      <c r="DC68" s="94"/>
      <c r="DD68" s="94"/>
      <c r="DE68" s="94"/>
      <c r="DF68" s="94"/>
    </row>
    <row r="69" spans="1:110" s="58" customFormat="1">
      <c r="A69" s="54"/>
      <c r="B69" s="93"/>
      <c r="C69" s="94"/>
      <c r="D69" s="89"/>
      <c r="E69" s="89"/>
      <c r="F69" s="89"/>
      <c r="G69" s="95"/>
      <c r="H69" s="94"/>
      <c r="I69" s="94"/>
      <c r="J69" s="94"/>
      <c r="K69" s="94"/>
      <c r="L69" s="94"/>
      <c r="M69" s="94"/>
      <c r="N69" s="94"/>
      <c r="O69" s="94"/>
      <c r="P69" s="94"/>
      <c r="Q69" s="94"/>
      <c r="R69" s="94"/>
      <c r="S69" s="94"/>
      <c r="T69" s="94"/>
      <c r="U69" s="94"/>
      <c r="V69" s="94"/>
      <c r="W69" s="94"/>
      <c r="X69" s="94"/>
      <c r="Y69" s="94"/>
      <c r="Z69" s="94"/>
      <c r="AA69" s="94"/>
      <c r="AB69" s="94"/>
      <c r="AC69" s="94"/>
      <c r="AD69" s="94"/>
      <c r="AE69" s="94"/>
      <c r="AF69" s="94"/>
      <c r="AG69" s="94"/>
      <c r="AH69" s="94"/>
      <c r="AI69" s="94"/>
      <c r="AJ69" s="94"/>
      <c r="AK69" s="94"/>
      <c r="AL69" s="94"/>
      <c r="AM69" s="94"/>
      <c r="AN69" s="94"/>
      <c r="AO69" s="94"/>
      <c r="AP69" s="94"/>
      <c r="AQ69" s="94"/>
      <c r="AR69" s="94"/>
      <c r="AS69" s="94"/>
      <c r="AT69" s="94"/>
      <c r="AU69" s="94"/>
      <c r="AV69" s="94"/>
      <c r="AW69" s="94"/>
      <c r="AX69" s="94"/>
      <c r="AY69" s="94"/>
      <c r="AZ69" s="94"/>
      <c r="BA69" s="94"/>
      <c r="BB69" s="94"/>
      <c r="BC69" s="94"/>
      <c r="BD69" s="94"/>
      <c r="BE69" s="94"/>
      <c r="BF69" s="94"/>
      <c r="BG69" s="94"/>
      <c r="BH69" s="94"/>
      <c r="BI69" s="94"/>
      <c r="BJ69" s="94"/>
      <c r="BK69" s="94"/>
      <c r="BL69" s="94"/>
      <c r="BM69" s="94"/>
      <c r="BN69" s="94"/>
      <c r="BO69" s="94"/>
      <c r="BP69" s="94"/>
      <c r="BQ69" s="94"/>
      <c r="BR69" s="94"/>
      <c r="BS69" s="94"/>
      <c r="BT69" s="94"/>
      <c r="BU69" s="94"/>
      <c r="BV69" s="94"/>
      <c r="BW69" s="94"/>
      <c r="BX69" s="94"/>
      <c r="BY69" s="94"/>
      <c r="BZ69" s="94"/>
      <c r="CA69" s="94"/>
      <c r="CB69" s="94"/>
      <c r="CC69" s="94"/>
      <c r="CD69" s="94"/>
      <c r="CE69" s="94"/>
      <c r="CF69" s="94"/>
      <c r="CG69" s="94"/>
      <c r="CH69" s="94"/>
      <c r="CI69" s="94"/>
      <c r="CJ69" s="94"/>
      <c r="CK69" s="94"/>
      <c r="CL69" s="94"/>
      <c r="CM69" s="94"/>
      <c r="CN69" s="94"/>
      <c r="CO69" s="94"/>
      <c r="CP69" s="94"/>
      <c r="CQ69" s="94"/>
      <c r="CR69" s="94"/>
      <c r="CS69" s="94"/>
      <c r="CT69" s="94"/>
      <c r="CU69" s="94"/>
      <c r="CV69" s="94"/>
      <c r="CW69" s="94"/>
      <c r="CX69" s="94"/>
      <c r="CY69" s="94"/>
      <c r="CZ69" s="94"/>
      <c r="DA69" s="94"/>
      <c r="DB69" s="94"/>
      <c r="DC69" s="94"/>
      <c r="DD69" s="94"/>
      <c r="DE69" s="94"/>
      <c r="DF69" s="94"/>
    </row>
    <row r="70" spans="1:110" s="58" customFormat="1" ht="41.25" customHeight="1">
      <c r="A70" s="51" t="s">
        <v>18</v>
      </c>
      <c r="B70" s="190" t="s">
        <v>174</v>
      </c>
      <c r="C70" s="190"/>
      <c r="D70" s="190"/>
      <c r="E70" s="190"/>
      <c r="F70" s="89"/>
      <c r="G70" s="95"/>
      <c r="H70" s="94"/>
      <c r="I70" s="94"/>
      <c r="J70" s="94"/>
      <c r="K70" s="94"/>
      <c r="L70" s="94"/>
      <c r="M70" s="94"/>
      <c r="N70" s="94"/>
      <c r="O70" s="94"/>
      <c r="P70" s="94"/>
      <c r="Q70" s="94"/>
      <c r="R70" s="94"/>
      <c r="S70" s="94"/>
      <c r="T70" s="94"/>
      <c r="U70" s="94"/>
      <c r="V70" s="94"/>
      <c r="W70" s="94"/>
      <c r="X70" s="94"/>
      <c r="Y70" s="94"/>
      <c r="Z70" s="94"/>
      <c r="AA70" s="94"/>
      <c r="AB70" s="94"/>
      <c r="AC70" s="94"/>
      <c r="AD70" s="94"/>
      <c r="AE70" s="94"/>
      <c r="AF70" s="94"/>
      <c r="AG70" s="94"/>
      <c r="AH70" s="94"/>
      <c r="AI70" s="94"/>
      <c r="AJ70" s="94"/>
      <c r="AK70" s="94"/>
      <c r="AL70" s="94"/>
      <c r="AM70" s="94"/>
      <c r="AN70" s="94"/>
      <c r="AO70" s="94"/>
      <c r="AP70" s="94"/>
      <c r="AQ70" s="94"/>
      <c r="AR70" s="94"/>
      <c r="AS70" s="94"/>
      <c r="AT70" s="94"/>
      <c r="AU70" s="94"/>
      <c r="AV70" s="94"/>
      <c r="AW70" s="94"/>
      <c r="AX70" s="94"/>
      <c r="AY70" s="94"/>
      <c r="AZ70" s="94"/>
      <c r="BA70" s="94"/>
      <c r="BB70" s="94"/>
      <c r="BC70" s="94"/>
      <c r="BD70" s="94"/>
      <c r="BE70" s="94"/>
      <c r="BF70" s="94"/>
      <c r="BG70" s="94"/>
      <c r="BH70" s="94"/>
      <c r="BI70" s="94"/>
      <c r="BJ70" s="94"/>
      <c r="BK70" s="94"/>
      <c r="BL70" s="94"/>
      <c r="BM70" s="94"/>
      <c r="BN70" s="94"/>
      <c r="BO70" s="94"/>
      <c r="BP70" s="94"/>
      <c r="BQ70" s="94"/>
      <c r="BR70" s="94"/>
      <c r="BS70" s="94"/>
      <c r="BT70" s="94"/>
      <c r="BU70" s="94"/>
      <c r="BV70" s="94"/>
      <c r="BW70" s="94"/>
      <c r="BX70" s="94"/>
      <c r="BY70" s="94"/>
      <c r="BZ70" s="94"/>
      <c r="CA70" s="94"/>
      <c r="CB70" s="94"/>
      <c r="CC70" s="94"/>
      <c r="CD70" s="94"/>
      <c r="CE70" s="94"/>
      <c r="CF70" s="94"/>
      <c r="CG70" s="94"/>
      <c r="CH70" s="94"/>
      <c r="CI70" s="94"/>
      <c r="CJ70" s="94"/>
      <c r="CK70" s="94"/>
      <c r="CL70" s="94"/>
      <c r="CM70" s="94"/>
      <c r="CN70" s="94"/>
      <c r="CO70" s="94"/>
      <c r="CP70" s="94"/>
      <c r="CQ70" s="94"/>
      <c r="CR70" s="94"/>
      <c r="CS70" s="94"/>
      <c r="CT70" s="94"/>
      <c r="CU70" s="94"/>
      <c r="CV70" s="94"/>
      <c r="CW70" s="94"/>
      <c r="CX70" s="94"/>
      <c r="CY70" s="94"/>
      <c r="CZ70" s="94"/>
      <c r="DA70" s="94"/>
      <c r="DB70" s="94"/>
      <c r="DC70" s="94"/>
      <c r="DD70" s="94"/>
      <c r="DE70" s="94"/>
      <c r="DF70" s="94"/>
    </row>
    <row r="71" spans="1:110" s="58" customFormat="1" ht="57" customHeight="1">
      <c r="A71" s="51"/>
      <c r="B71" s="190" t="s">
        <v>175</v>
      </c>
      <c r="C71" s="190"/>
      <c r="D71" s="190"/>
      <c r="E71" s="190"/>
      <c r="F71" s="89"/>
      <c r="G71" s="95"/>
      <c r="H71" s="94"/>
      <c r="I71" s="94"/>
      <c r="J71" s="94"/>
      <c r="K71" s="94"/>
      <c r="L71" s="94"/>
      <c r="M71" s="94"/>
      <c r="N71" s="94"/>
      <c r="O71" s="94"/>
      <c r="P71" s="94"/>
      <c r="Q71" s="94"/>
      <c r="R71" s="94"/>
      <c r="S71" s="94"/>
      <c r="T71" s="94"/>
      <c r="U71" s="94"/>
      <c r="V71" s="94"/>
      <c r="W71" s="94"/>
      <c r="X71" s="94"/>
      <c r="Y71" s="94"/>
      <c r="Z71" s="94"/>
      <c r="AA71" s="94"/>
      <c r="AB71" s="94"/>
      <c r="AC71" s="94"/>
      <c r="AD71" s="94"/>
      <c r="AE71" s="94"/>
      <c r="AF71" s="94"/>
      <c r="AG71" s="94"/>
      <c r="AH71" s="94"/>
      <c r="AI71" s="94"/>
      <c r="AJ71" s="94"/>
      <c r="AK71" s="94"/>
      <c r="AL71" s="94"/>
      <c r="AM71" s="94"/>
      <c r="AN71" s="94"/>
      <c r="AO71" s="94"/>
      <c r="AP71" s="94"/>
      <c r="AQ71" s="94"/>
      <c r="AR71" s="94"/>
      <c r="AS71" s="94"/>
      <c r="AT71" s="94"/>
      <c r="AU71" s="94"/>
      <c r="AV71" s="94"/>
      <c r="AW71" s="94"/>
      <c r="AX71" s="94"/>
      <c r="AY71" s="94"/>
      <c r="AZ71" s="94"/>
      <c r="BA71" s="94"/>
      <c r="BB71" s="94"/>
      <c r="BC71" s="94"/>
      <c r="BD71" s="94"/>
      <c r="BE71" s="94"/>
      <c r="BF71" s="94"/>
      <c r="BG71" s="94"/>
      <c r="BH71" s="94"/>
      <c r="BI71" s="94"/>
      <c r="BJ71" s="94"/>
      <c r="BK71" s="94"/>
      <c r="BL71" s="94"/>
      <c r="BM71" s="94"/>
      <c r="BN71" s="94"/>
      <c r="BO71" s="94"/>
      <c r="BP71" s="94"/>
      <c r="BQ71" s="94"/>
      <c r="BR71" s="94"/>
      <c r="BS71" s="94"/>
      <c r="BT71" s="94"/>
      <c r="BU71" s="94"/>
      <c r="BV71" s="94"/>
      <c r="BW71" s="94"/>
      <c r="BX71" s="94"/>
      <c r="BY71" s="94"/>
      <c r="BZ71" s="94"/>
      <c r="CA71" s="94"/>
      <c r="CB71" s="94"/>
      <c r="CC71" s="94"/>
      <c r="CD71" s="94"/>
      <c r="CE71" s="94"/>
      <c r="CF71" s="94"/>
      <c r="CG71" s="94"/>
      <c r="CH71" s="94"/>
      <c r="CI71" s="94"/>
      <c r="CJ71" s="94"/>
      <c r="CK71" s="94"/>
      <c r="CL71" s="94"/>
      <c r="CM71" s="94"/>
      <c r="CN71" s="94"/>
      <c r="CO71" s="94"/>
      <c r="CP71" s="94"/>
      <c r="CQ71" s="94"/>
      <c r="CR71" s="94"/>
      <c r="CS71" s="94"/>
      <c r="CT71" s="94"/>
      <c r="CU71" s="94"/>
      <c r="CV71" s="94"/>
      <c r="CW71" s="94"/>
      <c r="CX71" s="94"/>
      <c r="CY71" s="94"/>
      <c r="CZ71" s="94"/>
      <c r="DA71" s="94"/>
      <c r="DB71" s="94"/>
      <c r="DC71" s="94"/>
      <c r="DD71" s="94"/>
      <c r="DE71" s="94"/>
      <c r="DF71" s="94"/>
    </row>
    <row r="72" spans="1:110" s="58" customFormat="1" ht="29.25" customHeight="1">
      <c r="A72" s="51"/>
      <c r="B72" s="190" t="s">
        <v>176</v>
      </c>
      <c r="C72" s="190"/>
      <c r="D72" s="190"/>
      <c r="E72" s="190"/>
      <c r="F72" s="89"/>
      <c r="G72" s="95"/>
      <c r="H72" s="94"/>
      <c r="I72" s="94"/>
      <c r="J72" s="94"/>
      <c r="K72" s="94"/>
      <c r="L72" s="94"/>
      <c r="M72" s="94"/>
      <c r="N72" s="94"/>
      <c r="O72" s="94"/>
      <c r="P72" s="94"/>
      <c r="Q72" s="94"/>
      <c r="R72" s="94"/>
      <c r="S72" s="94"/>
      <c r="T72" s="94"/>
      <c r="U72" s="94"/>
      <c r="V72" s="94"/>
      <c r="W72" s="94"/>
      <c r="X72" s="94"/>
      <c r="Y72" s="94"/>
      <c r="Z72" s="94"/>
      <c r="AA72" s="94"/>
      <c r="AB72" s="94"/>
      <c r="AC72" s="94"/>
      <c r="AD72" s="94"/>
      <c r="AE72" s="94"/>
      <c r="AF72" s="94"/>
      <c r="AG72" s="94"/>
      <c r="AH72" s="94"/>
      <c r="AI72" s="94"/>
      <c r="AJ72" s="94"/>
      <c r="AK72" s="94"/>
      <c r="AL72" s="94"/>
      <c r="AM72" s="94"/>
      <c r="AN72" s="94"/>
      <c r="AO72" s="94"/>
      <c r="AP72" s="94"/>
      <c r="AQ72" s="94"/>
      <c r="AR72" s="94"/>
      <c r="AS72" s="94"/>
      <c r="AT72" s="94"/>
      <c r="AU72" s="94"/>
      <c r="AV72" s="94"/>
      <c r="AW72" s="94"/>
      <c r="AX72" s="94"/>
      <c r="AY72" s="94"/>
      <c r="AZ72" s="94"/>
      <c r="BA72" s="94"/>
      <c r="BB72" s="94"/>
      <c r="BC72" s="94"/>
      <c r="BD72" s="94"/>
      <c r="BE72" s="94"/>
      <c r="BF72" s="94"/>
      <c r="BG72" s="94"/>
      <c r="BH72" s="94"/>
      <c r="BI72" s="94"/>
      <c r="BJ72" s="94"/>
      <c r="BK72" s="94"/>
      <c r="BL72" s="94"/>
      <c r="BM72" s="94"/>
      <c r="BN72" s="94"/>
      <c r="BO72" s="94"/>
      <c r="BP72" s="94"/>
      <c r="BQ72" s="94"/>
      <c r="BR72" s="94"/>
      <c r="BS72" s="94"/>
      <c r="BT72" s="94"/>
      <c r="BU72" s="94"/>
      <c r="BV72" s="94"/>
      <c r="BW72" s="94"/>
      <c r="BX72" s="94"/>
      <c r="BY72" s="94"/>
      <c r="BZ72" s="94"/>
      <c r="CA72" s="94"/>
      <c r="CB72" s="94"/>
      <c r="CC72" s="94"/>
      <c r="CD72" s="94"/>
      <c r="CE72" s="94"/>
      <c r="CF72" s="94"/>
      <c r="CG72" s="94"/>
      <c r="CH72" s="94"/>
      <c r="CI72" s="94"/>
      <c r="CJ72" s="94"/>
      <c r="CK72" s="94"/>
      <c r="CL72" s="94"/>
      <c r="CM72" s="94"/>
      <c r="CN72" s="94"/>
      <c r="CO72" s="94"/>
      <c r="CP72" s="94"/>
      <c r="CQ72" s="94"/>
      <c r="CR72" s="94"/>
      <c r="CS72" s="94"/>
      <c r="CT72" s="94"/>
      <c r="CU72" s="94"/>
      <c r="CV72" s="94"/>
      <c r="CW72" s="94"/>
      <c r="CX72" s="94"/>
      <c r="CY72" s="94"/>
      <c r="CZ72" s="94"/>
      <c r="DA72" s="94"/>
      <c r="DB72" s="94"/>
      <c r="DC72" s="94"/>
      <c r="DD72" s="94"/>
      <c r="DE72" s="94"/>
      <c r="DF72" s="94"/>
    </row>
    <row r="73" spans="1:110" s="58" customFormat="1">
      <c r="A73" s="51"/>
      <c r="B73" s="93" t="s">
        <v>177</v>
      </c>
      <c r="D73" s="89"/>
      <c r="E73" s="89"/>
      <c r="F73" s="89"/>
      <c r="G73" s="95"/>
      <c r="H73" s="94"/>
      <c r="I73" s="94"/>
      <c r="J73" s="94"/>
      <c r="K73" s="94"/>
      <c r="L73" s="94"/>
      <c r="M73" s="94"/>
      <c r="N73" s="94"/>
      <c r="O73" s="94"/>
      <c r="P73" s="94"/>
      <c r="Q73" s="94"/>
      <c r="R73" s="94"/>
      <c r="S73" s="94"/>
      <c r="T73" s="94"/>
      <c r="U73" s="94"/>
      <c r="V73" s="94"/>
      <c r="W73" s="94"/>
      <c r="X73" s="94"/>
      <c r="Y73" s="94"/>
      <c r="Z73" s="94"/>
      <c r="AA73" s="94"/>
      <c r="AB73" s="94"/>
      <c r="AC73" s="94"/>
      <c r="AD73" s="94"/>
      <c r="AE73" s="94"/>
      <c r="AF73" s="94"/>
      <c r="AG73" s="94"/>
      <c r="AH73" s="94"/>
      <c r="AI73" s="94"/>
      <c r="AJ73" s="94"/>
      <c r="AK73" s="94"/>
      <c r="AL73" s="94"/>
      <c r="AM73" s="94"/>
      <c r="AN73" s="94"/>
      <c r="AO73" s="94"/>
      <c r="AP73" s="94"/>
      <c r="AQ73" s="94"/>
      <c r="AR73" s="94"/>
      <c r="AS73" s="94"/>
      <c r="AT73" s="94"/>
      <c r="AU73" s="94"/>
      <c r="AV73" s="94"/>
      <c r="AW73" s="94"/>
      <c r="AX73" s="94"/>
      <c r="AY73" s="94"/>
      <c r="AZ73" s="94"/>
      <c r="BA73" s="94"/>
      <c r="BB73" s="94"/>
      <c r="BC73" s="94"/>
      <c r="BD73" s="94"/>
      <c r="BE73" s="94"/>
      <c r="BF73" s="94"/>
      <c r="BG73" s="94"/>
      <c r="BH73" s="94"/>
      <c r="BI73" s="94"/>
      <c r="BJ73" s="94"/>
      <c r="BK73" s="94"/>
      <c r="BL73" s="94"/>
      <c r="BM73" s="94"/>
      <c r="BN73" s="94"/>
      <c r="BO73" s="94"/>
      <c r="BP73" s="94"/>
      <c r="BQ73" s="94"/>
      <c r="BR73" s="94"/>
      <c r="BS73" s="94"/>
      <c r="BT73" s="94"/>
      <c r="BU73" s="94"/>
      <c r="BV73" s="94"/>
      <c r="BW73" s="94"/>
      <c r="BX73" s="94"/>
      <c r="BY73" s="94"/>
      <c r="BZ73" s="94"/>
      <c r="CA73" s="94"/>
      <c r="CB73" s="94"/>
      <c r="CC73" s="94"/>
      <c r="CD73" s="94"/>
      <c r="CE73" s="94"/>
      <c r="CF73" s="94"/>
      <c r="CG73" s="94"/>
      <c r="CH73" s="94"/>
      <c r="CI73" s="94"/>
      <c r="CJ73" s="94"/>
      <c r="CK73" s="94"/>
      <c r="CL73" s="94"/>
      <c r="CM73" s="94"/>
      <c r="CN73" s="94"/>
      <c r="CO73" s="94"/>
      <c r="CP73" s="94"/>
      <c r="CQ73" s="94"/>
      <c r="CR73" s="94"/>
      <c r="CS73" s="94"/>
      <c r="CT73" s="94"/>
      <c r="CU73" s="94"/>
      <c r="CV73" s="94"/>
      <c r="CW73" s="94"/>
      <c r="CX73" s="94"/>
      <c r="CY73" s="94"/>
      <c r="CZ73" s="94"/>
      <c r="DA73" s="94"/>
      <c r="DB73" s="94"/>
      <c r="DC73" s="94"/>
      <c r="DD73" s="94"/>
      <c r="DE73" s="94"/>
      <c r="DF73" s="94"/>
    </row>
    <row r="74" spans="1:110" s="58" customFormat="1">
      <c r="A74" s="51"/>
      <c r="B74" s="93" t="s">
        <v>52</v>
      </c>
      <c r="D74" s="89"/>
      <c r="E74" s="89"/>
      <c r="F74" s="89"/>
      <c r="G74" s="95"/>
      <c r="H74" s="94"/>
      <c r="I74" s="94"/>
      <c r="J74" s="94"/>
      <c r="K74" s="94"/>
      <c r="L74" s="94"/>
      <c r="M74" s="94"/>
      <c r="N74" s="94"/>
      <c r="O74" s="94"/>
      <c r="P74" s="94"/>
      <c r="Q74" s="94"/>
      <c r="R74" s="94"/>
      <c r="S74" s="94"/>
      <c r="T74" s="94"/>
      <c r="U74" s="94"/>
      <c r="V74" s="94"/>
      <c r="W74" s="94"/>
      <c r="X74" s="94"/>
      <c r="Y74" s="94"/>
      <c r="Z74" s="94"/>
      <c r="AA74" s="94"/>
      <c r="AB74" s="94"/>
      <c r="AC74" s="94"/>
      <c r="AD74" s="94"/>
      <c r="AE74" s="94"/>
      <c r="AF74" s="94"/>
      <c r="AG74" s="94"/>
      <c r="AH74" s="94"/>
      <c r="AI74" s="94"/>
      <c r="AJ74" s="94"/>
      <c r="AK74" s="94"/>
      <c r="AL74" s="94"/>
      <c r="AM74" s="94"/>
      <c r="AN74" s="94"/>
      <c r="AO74" s="94"/>
      <c r="AP74" s="94"/>
      <c r="AQ74" s="94"/>
      <c r="AR74" s="94"/>
      <c r="AS74" s="94"/>
      <c r="AT74" s="94"/>
      <c r="AU74" s="94"/>
      <c r="AV74" s="94"/>
      <c r="AW74" s="94"/>
      <c r="AX74" s="94"/>
      <c r="AY74" s="94"/>
      <c r="AZ74" s="94"/>
      <c r="BA74" s="94"/>
      <c r="BB74" s="94"/>
      <c r="BC74" s="94"/>
      <c r="BD74" s="94"/>
      <c r="BE74" s="94"/>
      <c r="BF74" s="94"/>
      <c r="BG74" s="94"/>
      <c r="BH74" s="94"/>
      <c r="BI74" s="94"/>
      <c r="BJ74" s="94"/>
      <c r="BK74" s="94"/>
      <c r="BL74" s="94"/>
      <c r="BM74" s="94"/>
      <c r="BN74" s="94"/>
      <c r="BO74" s="94"/>
      <c r="BP74" s="94"/>
      <c r="BQ74" s="94"/>
      <c r="BR74" s="94"/>
      <c r="BS74" s="94"/>
      <c r="BT74" s="94"/>
      <c r="BU74" s="94"/>
      <c r="BV74" s="94"/>
      <c r="BW74" s="94"/>
      <c r="BX74" s="94"/>
      <c r="BY74" s="94"/>
      <c r="BZ74" s="94"/>
      <c r="CA74" s="94"/>
      <c r="CB74" s="94"/>
      <c r="CC74" s="94"/>
      <c r="CD74" s="94"/>
      <c r="CE74" s="94"/>
      <c r="CF74" s="94"/>
      <c r="CG74" s="94"/>
      <c r="CH74" s="94"/>
      <c r="CI74" s="94"/>
      <c r="CJ74" s="94"/>
      <c r="CK74" s="94"/>
      <c r="CL74" s="94"/>
      <c r="CM74" s="94"/>
      <c r="CN74" s="94"/>
      <c r="CO74" s="94"/>
      <c r="CP74" s="94"/>
      <c r="CQ74" s="94"/>
      <c r="CR74" s="94"/>
      <c r="CS74" s="94"/>
      <c r="CT74" s="94"/>
      <c r="CU74" s="94"/>
      <c r="CV74" s="94"/>
      <c r="CW74" s="94"/>
      <c r="CX74" s="94"/>
      <c r="CY74" s="94"/>
      <c r="CZ74" s="94"/>
      <c r="DA74" s="94"/>
      <c r="DB74" s="94"/>
      <c r="DC74" s="94"/>
      <c r="DD74" s="94"/>
      <c r="DE74" s="94"/>
      <c r="DF74" s="94"/>
    </row>
    <row r="75" spans="1:110" s="58" customFormat="1">
      <c r="A75" s="51"/>
      <c r="B75" s="93" t="s">
        <v>178</v>
      </c>
      <c r="D75" s="89"/>
      <c r="E75" s="89"/>
      <c r="F75" s="89"/>
      <c r="G75" s="95"/>
      <c r="H75" s="94"/>
      <c r="I75" s="94"/>
      <c r="J75" s="94"/>
      <c r="K75" s="94"/>
      <c r="L75" s="94"/>
      <c r="M75" s="94"/>
      <c r="N75" s="94"/>
      <c r="O75" s="94"/>
      <c r="P75" s="94"/>
      <c r="Q75" s="94"/>
      <c r="R75" s="94"/>
      <c r="S75" s="94"/>
      <c r="T75" s="94"/>
      <c r="U75" s="94"/>
      <c r="V75" s="94"/>
      <c r="W75" s="94"/>
      <c r="X75" s="94"/>
      <c r="Y75" s="94"/>
      <c r="Z75" s="94"/>
      <c r="AA75" s="94"/>
      <c r="AB75" s="94"/>
      <c r="AC75" s="94"/>
      <c r="AD75" s="94"/>
      <c r="AE75" s="94"/>
      <c r="AF75" s="94"/>
      <c r="AG75" s="94"/>
      <c r="AH75" s="94"/>
      <c r="AI75" s="94"/>
      <c r="AJ75" s="94"/>
      <c r="AK75" s="94"/>
      <c r="AL75" s="94"/>
      <c r="AM75" s="94"/>
      <c r="AN75" s="94"/>
      <c r="AO75" s="94"/>
      <c r="AP75" s="94"/>
      <c r="AQ75" s="94"/>
      <c r="AR75" s="94"/>
      <c r="AS75" s="94"/>
      <c r="AT75" s="94"/>
      <c r="AU75" s="94"/>
      <c r="AV75" s="94"/>
      <c r="AW75" s="94"/>
      <c r="AX75" s="94"/>
      <c r="AY75" s="94"/>
      <c r="AZ75" s="94"/>
      <c r="BA75" s="94"/>
      <c r="BB75" s="94"/>
      <c r="BC75" s="94"/>
      <c r="BD75" s="94"/>
      <c r="BE75" s="94"/>
      <c r="BF75" s="94"/>
      <c r="BG75" s="94"/>
      <c r="BH75" s="94"/>
      <c r="BI75" s="94"/>
      <c r="BJ75" s="94"/>
      <c r="BK75" s="94"/>
      <c r="BL75" s="94"/>
      <c r="BM75" s="94"/>
      <c r="BN75" s="94"/>
      <c r="BO75" s="94"/>
      <c r="BP75" s="94"/>
      <c r="BQ75" s="94"/>
      <c r="BR75" s="94"/>
      <c r="BS75" s="94"/>
      <c r="BT75" s="94"/>
      <c r="BU75" s="94"/>
      <c r="BV75" s="94"/>
      <c r="BW75" s="94"/>
      <c r="BX75" s="94"/>
      <c r="BY75" s="94"/>
      <c r="BZ75" s="94"/>
      <c r="CA75" s="94"/>
      <c r="CB75" s="94"/>
      <c r="CC75" s="94"/>
      <c r="CD75" s="94"/>
      <c r="CE75" s="94"/>
      <c r="CF75" s="94"/>
      <c r="CG75" s="94"/>
      <c r="CH75" s="94"/>
      <c r="CI75" s="94"/>
      <c r="CJ75" s="94"/>
      <c r="CK75" s="94"/>
      <c r="CL75" s="94"/>
      <c r="CM75" s="94"/>
      <c r="CN75" s="94"/>
      <c r="CO75" s="94"/>
      <c r="CP75" s="94"/>
      <c r="CQ75" s="94"/>
      <c r="CR75" s="94"/>
      <c r="CS75" s="94"/>
      <c r="CT75" s="94"/>
      <c r="CU75" s="94"/>
      <c r="CV75" s="94"/>
      <c r="CW75" s="94"/>
      <c r="CX75" s="94"/>
      <c r="CY75" s="94"/>
      <c r="CZ75" s="94"/>
      <c r="DA75" s="94"/>
      <c r="DB75" s="94"/>
      <c r="DC75" s="94"/>
      <c r="DD75" s="94"/>
      <c r="DE75" s="94"/>
      <c r="DF75" s="94"/>
    </row>
    <row r="76" spans="1:110" s="58" customFormat="1" ht="44.25" customHeight="1">
      <c r="A76" s="54"/>
      <c r="B76" s="190" t="s">
        <v>179</v>
      </c>
      <c r="C76" s="190"/>
      <c r="D76" s="190"/>
      <c r="E76" s="190"/>
      <c r="G76" s="95"/>
      <c r="H76" s="94"/>
      <c r="I76" s="94"/>
      <c r="J76" s="94"/>
      <c r="K76" s="94"/>
      <c r="L76" s="94"/>
      <c r="M76" s="94"/>
      <c r="N76" s="94"/>
      <c r="O76" s="94"/>
      <c r="P76" s="94"/>
      <c r="Q76" s="94"/>
      <c r="R76" s="94"/>
      <c r="S76" s="94"/>
      <c r="T76" s="94"/>
      <c r="U76" s="94"/>
      <c r="V76" s="94"/>
      <c r="W76" s="94"/>
      <c r="X76" s="94"/>
      <c r="Y76" s="94"/>
      <c r="Z76" s="94"/>
      <c r="AA76" s="94"/>
      <c r="AB76" s="94"/>
      <c r="AC76" s="94"/>
      <c r="AD76" s="94"/>
      <c r="AE76" s="94"/>
      <c r="AF76" s="94"/>
      <c r="AG76" s="94"/>
      <c r="AH76" s="94"/>
      <c r="AI76" s="94"/>
      <c r="AJ76" s="94"/>
      <c r="AK76" s="94"/>
      <c r="AL76" s="94"/>
      <c r="AM76" s="94"/>
      <c r="AN76" s="94"/>
      <c r="AO76" s="94"/>
      <c r="AP76" s="94"/>
      <c r="AQ76" s="94"/>
      <c r="AR76" s="94"/>
      <c r="AS76" s="94"/>
      <c r="AT76" s="94"/>
      <c r="AU76" s="94"/>
      <c r="AV76" s="94"/>
      <c r="AW76" s="94"/>
      <c r="AX76" s="94"/>
      <c r="AY76" s="94"/>
      <c r="AZ76" s="94"/>
      <c r="BA76" s="94"/>
      <c r="BB76" s="94"/>
      <c r="BC76" s="94"/>
      <c r="BD76" s="94"/>
      <c r="BE76" s="94"/>
      <c r="BF76" s="94"/>
      <c r="BG76" s="94"/>
      <c r="BH76" s="94"/>
      <c r="BI76" s="94"/>
      <c r="BJ76" s="94"/>
      <c r="BK76" s="94"/>
      <c r="BL76" s="94"/>
      <c r="BM76" s="94"/>
      <c r="BN76" s="94"/>
      <c r="BO76" s="94"/>
      <c r="BP76" s="94"/>
      <c r="BQ76" s="94"/>
      <c r="BR76" s="94"/>
      <c r="BS76" s="94"/>
      <c r="BT76" s="94"/>
      <c r="BU76" s="94"/>
      <c r="BV76" s="94"/>
      <c r="BW76" s="94"/>
      <c r="BX76" s="94"/>
      <c r="BY76" s="94"/>
      <c r="BZ76" s="94"/>
      <c r="CA76" s="94"/>
      <c r="CB76" s="94"/>
      <c r="CC76" s="94"/>
      <c r="CD76" s="94"/>
      <c r="CE76" s="94"/>
      <c r="CF76" s="94"/>
      <c r="CG76" s="94"/>
      <c r="CH76" s="94"/>
      <c r="CI76" s="94"/>
      <c r="CJ76" s="94"/>
      <c r="CK76" s="94"/>
      <c r="CL76" s="94"/>
      <c r="CM76" s="94"/>
      <c r="CN76" s="94"/>
      <c r="CO76" s="94"/>
      <c r="CP76" s="94"/>
      <c r="CQ76" s="94"/>
      <c r="CR76" s="94"/>
      <c r="CS76" s="94"/>
      <c r="CT76" s="94"/>
      <c r="CU76" s="94"/>
      <c r="CV76" s="94"/>
      <c r="CW76" s="94"/>
      <c r="CX76" s="94"/>
      <c r="CY76" s="94"/>
      <c r="CZ76" s="94"/>
      <c r="DA76" s="94"/>
      <c r="DB76" s="94"/>
      <c r="DC76" s="94"/>
      <c r="DD76" s="94"/>
      <c r="DE76" s="94"/>
      <c r="DF76" s="94"/>
    </row>
    <row r="77" spans="1:110" s="58" customFormat="1">
      <c r="A77" s="51"/>
      <c r="B77" s="93"/>
      <c r="C77" s="94"/>
      <c r="D77" s="89" t="s">
        <v>53</v>
      </c>
      <c r="E77" s="89" t="s">
        <v>53</v>
      </c>
      <c r="F77" s="89"/>
      <c r="G77" s="95"/>
      <c r="H77" s="94"/>
      <c r="I77" s="94"/>
      <c r="J77" s="94"/>
      <c r="K77" s="94"/>
      <c r="L77" s="94"/>
      <c r="M77" s="94"/>
      <c r="N77" s="94"/>
      <c r="O77" s="94"/>
      <c r="P77" s="94"/>
      <c r="Q77" s="94"/>
      <c r="R77" s="94"/>
      <c r="S77" s="94"/>
      <c r="T77" s="94"/>
      <c r="U77" s="94"/>
      <c r="V77" s="94"/>
      <c r="W77" s="94"/>
      <c r="X77" s="94"/>
      <c r="Y77" s="94"/>
      <c r="Z77" s="94"/>
      <c r="AA77" s="94"/>
      <c r="AB77" s="94"/>
      <c r="AC77" s="94"/>
      <c r="AD77" s="94"/>
      <c r="AE77" s="94"/>
      <c r="AF77" s="94"/>
      <c r="AG77" s="94"/>
      <c r="AH77" s="94"/>
      <c r="AI77" s="94"/>
      <c r="AJ77" s="94"/>
      <c r="AK77" s="94"/>
      <c r="AL77" s="94"/>
      <c r="AM77" s="94"/>
      <c r="AN77" s="94"/>
      <c r="AO77" s="94"/>
      <c r="AP77" s="94"/>
      <c r="AQ77" s="94"/>
      <c r="AR77" s="94"/>
      <c r="AS77" s="94"/>
      <c r="AT77" s="94"/>
      <c r="AU77" s="94"/>
      <c r="AV77" s="94"/>
      <c r="AW77" s="94"/>
      <c r="AX77" s="94"/>
      <c r="AY77" s="94"/>
      <c r="AZ77" s="94"/>
      <c r="BA77" s="94"/>
      <c r="BB77" s="94"/>
      <c r="BC77" s="94"/>
      <c r="BD77" s="94"/>
      <c r="BE77" s="94"/>
      <c r="BF77" s="94"/>
      <c r="BG77" s="94"/>
      <c r="BH77" s="94"/>
      <c r="BI77" s="94"/>
      <c r="BJ77" s="94"/>
      <c r="BK77" s="94"/>
      <c r="BL77" s="94"/>
      <c r="BM77" s="94"/>
      <c r="BN77" s="94"/>
      <c r="BO77" s="94"/>
      <c r="BP77" s="94"/>
      <c r="BQ77" s="94"/>
      <c r="BR77" s="94"/>
      <c r="BS77" s="94"/>
      <c r="BT77" s="94"/>
      <c r="BU77" s="94"/>
      <c r="BV77" s="94"/>
      <c r="BW77" s="94"/>
      <c r="BX77" s="94"/>
      <c r="BY77" s="94"/>
      <c r="BZ77" s="94"/>
      <c r="CA77" s="94"/>
      <c r="CB77" s="94"/>
      <c r="CC77" s="94"/>
      <c r="CD77" s="94"/>
      <c r="CE77" s="94"/>
      <c r="CF77" s="94"/>
      <c r="CG77" s="94"/>
      <c r="CH77" s="94"/>
      <c r="CI77" s="94"/>
      <c r="CJ77" s="94"/>
      <c r="CK77" s="94"/>
      <c r="CL77" s="94"/>
      <c r="CM77" s="94"/>
      <c r="CN77" s="94"/>
      <c r="CO77" s="94"/>
      <c r="CP77" s="94"/>
      <c r="CQ77" s="94"/>
      <c r="CR77" s="94"/>
      <c r="CS77" s="94"/>
      <c r="CT77" s="94"/>
      <c r="CU77" s="94"/>
      <c r="CV77" s="94"/>
      <c r="CW77" s="94"/>
      <c r="CX77" s="94"/>
      <c r="CY77" s="94"/>
      <c r="CZ77" s="94"/>
      <c r="DA77" s="94"/>
      <c r="DB77" s="94"/>
      <c r="DC77" s="94"/>
      <c r="DD77" s="94"/>
      <c r="DE77" s="94"/>
      <c r="DF77" s="94"/>
    </row>
    <row r="78" spans="1:110" s="58" customFormat="1" ht="17.25" customHeight="1">
      <c r="A78" s="51" t="s">
        <v>0</v>
      </c>
      <c r="B78" s="93" t="s">
        <v>141</v>
      </c>
      <c r="C78" s="58" t="s">
        <v>21</v>
      </c>
      <c r="D78" s="89">
        <v>94</v>
      </c>
      <c r="E78" s="89"/>
      <c r="F78" s="89">
        <f>+D78*E78</f>
        <v>0</v>
      </c>
      <c r="G78" s="95"/>
      <c r="H78" s="94"/>
      <c r="I78" s="94"/>
      <c r="J78" s="94"/>
      <c r="K78" s="94"/>
      <c r="L78" s="94"/>
      <c r="M78" s="94"/>
      <c r="N78" s="94"/>
      <c r="O78" s="94"/>
      <c r="P78" s="94"/>
      <c r="Q78" s="94"/>
      <c r="R78" s="94"/>
      <c r="S78" s="94"/>
      <c r="T78" s="94"/>
      <c r="U78" s="94"/>
      <c r="V78" s="94"/>
      <c r="W78" s="94"/>
      <c r="X78" s="94"/>
      <c r="Y78" s="94"/>
      <c r="Z78" s="94"/>
      <c r="AA78" s="94"/>
      <c r="AB78" s="94"/>
      <c r="AC78" s="94"/>
      <c r="AD78" s="94"/>
      <c r="AE78" s="94"/>
      <c r="AF78" s="94"/>
      <c r="AG78" s="94"/>
      <c r="AH78" s="94"/>
      <c r="AI78" s="94"/>
      <c r="AJ78" s="94"/>
      <c r="AK78" s="94"/>
      <c r="AL78" s="94"/>
      <c r="AM78" s="94"/>
      <c r="AN78" s="94"/>
      <c r="AO78" s="94"/>
      <c r="AP78" s="94"/>
      <c r="AQ78" s="94"/>
      <c r="AR78" s="94"/>
      <c r="AS78" s="94"/>
      <c r="AT78" s="94"/>
      <c r="AU78" s="94"/>
      <c r="AV78" s="94"/>
      <c r="AW78" s="94"/>
      <c r="AX78" s="94"/>
      <c r="AY78" s="94"/>
      <c r="AZ78" s="94"/>
      <c r="BA78" s="94"/>
      <c r="BB78" s="94"/>
      <c r="BC78" s="94"/>
      <c r="BD78" s="94"/>
      <c r="BE78" s="94"/>
      <c r="BF78" s="94"/>
      <c r="BG78" s="94"/>
      <c r="BH78" s="94"/>
      <c r="BI78" s="94"/>
      <c r="BJ78" s="94"/>
      <c r="BK78" s="94"/>
      <c r="BL78" s="94"/>
      <c r="BM78" s="94"/>
      <c r="BN78" s="94"/>
      <c r="BO78" s="94"/>
      <c r="BP78" s="94"/>
      <c r="BQ78" s="94"/>
      <c r="BR78" s="94"/>
      <c r="BS78" s="94"/>
      <c r="BT78" s="94"/>
      <c r="BU78" s="94"/>
      <c r="BV78" s="94"/>
      <c r="BW78" s="94"/>
      <c r="BX78" s="94"/>
      <c r="BY78" s="94"/>
      <c r="BZ78" s="94"/>
      <c r="CA78" s="94"/>
      <c r="CB78" s="94"/>
      <c r="CC78" s="94"/>
      <c r="CD78" s="94"/>
      <c r="CE78" s="94"/>
      <c r="CF78" s="94"/>
      <c r="CG78" s="94"/>
      <c r="CH78" s="94"/>
      <c r="CI78" s="94"/>
      <c r="CJ78" s="94"/>
      <c r="CK78" s="94"/>
      <c r="CL78" s="94"/>
      <c r="CM78" s="94"/>
      <c r="CN78" s="94"/>
      <c r="CO78" s="94"/>
      <c r="CP78" s="94"/>
      <c r="CQ78" s="94"/>
      <c r="CR78" s="94"/>
      <c r="CS78" s="94"/>
      <c r="CT78" s="94"/>
      <c r="CU78" s="94"/>
      <c r="CV78" s="94"/>
      <c r="CW78" s="94"/>
      <c r="CX78" s="94"/>
      <c r="CY78" s="94"/>
      <c r="CZ78" s="94"/>
      <c r="DA78" s="94"/>
      <c r="DB78" s="94"/>
      <c r="DC78" s="94"/>
      <c r="DD78" s="94"/>
      <c r="DE78" s="94"/>
      <c r="DF78" s="94"/>
    </row>
    <row r="79" spans="1:110" s="58" customFormat="1" ht="12.75" customHeight="1">
      <c r="A79" s="51" t="s">
        <v>1</v>
      </c>
      <c r="B79" s="93" t="s">
        <v>180</v>
      </c>
      <c r="C79" s="58" t="s">
        <v>21</v>
      </c>
      <c r="D79" s="89">
        <v>10</v>
      </c>
      <c r="E79" s="89"/>
      <c r="F79" s="89">
        <f>+D79*E79</f>
        <v>0</v>
      </c>
      <c r="G79" s="95"/>
      <c r="H79" s="94"/>
      <c r="I79" s="94"/>
      <c r="J79" s="94"/>
      <c r="K79" s="94"/>
      <c r="L79" s="94"/>
      <c r="M79" s="94"/>
      <c r="N79" s="94"/>
      <c r="O79" s="94"/>
      <c r="P79" s="94"/>
      <c r="Q79" s="94"/>
      <c r="R79" s="94"/>
      <c r="S79" s="94"/>
      <c r="T79" s="94"/>
      <c r="U79" s="94"/>
      <c r="V79" s="94"/>
      <c r="W79" s="94"/>
      <c r="X79" s="94"/>
      <c r="Y79" s="94"/>
      <c r="Z79" s="94"/>
      <c r="AA79" s="94"/>
      <c r="AB79" s="94"/>
      <c r="AC79" s="94"/>
      <c r="AD79" s="94"/>
      <c r="AE79" s="94"/>
      <c r="AF79" s="94"/>
      <c r="AG79" s="94"/>
      <c r="AH79" s="94"/>
      <c r="AI79" s="94"/>
      <c r="AJ79" s="94"/>
      <c r="AK79" s="94"/>
      <c r="AL79" s="94"/>
      <c r="AM79" s="94"/>
      <c r="AN79" s="94"/>
      <c r="AO79" s="94"/>
      <c r="AP79" s="94"/>
      <c r="AQ79" s="94"/>
      <c r="AR79" s="94"/>
      <c r="AS79" s="94"/>
      <c r="AT79" s="94"/>
      <c r="AU79" s="94"/>
      <c r="AV79" s="94"/>
      <c r="AW79" s="94"/>
      <c r="AX79" s="94"/>
      <c r="AY79" s="94"/>
      <c r="AZ79" s="94"/>
      <c r="BA79" s="94"/>
      <c r="BB79" s="94"/>
      <c r="BC79" s="94"/>
      <c r="BD79" s="94"/>
      <c r="BE79" s="94"/>
      <c r="BF79" s="94"/>
      <c r="BG79" s="94"/>
      <c r="BH79" s="94"/>
      <c r="BI79" s="94"/>
      <c r="BJ79" s="94"/>
      <c r="BK79" s="94"/>
      <c r="BL79" s="94"/>
      <c r="BM79" s="94"/>
      <c r="BN79" s="94"/>
      <c r="BO79" s="94"/>
      <c r="BP79" s="94"/>
      <c r="BQ79" s="94"/>
      <c r="BR79" s="94"/>
      <c r="BS79" s="94"/>
      <c r="BT79" s="94"/>
      <c r="BU79" s="94"/>
      <c r="BV79" s="94"/>
      <c r="BW79" s="94"/>
      <c r="BX79" s="94"/>
      <c r="BY79" s="94"/>
      <c r="BZ79" s="94"/>
      <c r="CA79" s="94"/>
      <c r="CB79" s="94"/>
      <c r="CC79" s="94"/>
      <c r="CD79" s="94"/>
      <c r="CE79" s="94"/>
      <c r="CF79" s="94"/>
      <c r="CG79" s="94"/>
      <c r="CH79" s="94"/>
      <c r="CI79" s="94"/>
      <c r="CJ79" s="94"/>
      <c r="CK79" s="94"/>
      <c r="CL79" s="94"/>
      <c r="CM79" s="94"/>
      <c r="CN79" s="94"/>
      <c r="CO79" s="94"/>
      <c r="CP79" s="94"/>
      <c r="CQ79" s="94"/>
      <c r="CR79" s="94"/>
      <c r="CS79" s="94"/>
      <c r="CT79" s="94"/>
      <c r="CU79" s="94"/>
      <c r="CV79" s="94"/>
      <c r="CW79" s="94"/>
      <c r="CX79" s="94"/>
      <c r="CY79" s="94"/>
      <c r="CZ79" s="94"/>
      <c r="DA79" s="94"/>
      <c r="DB79" s="94"/>
      <c r="DC79" s="94"/>
      <c r="DD79" s="94"/>
      <c r="DE79" s="94"/>
      <c r="DF79" s="94"/>
    </row>
    <row r="80" spans="1:110" s="58" customFormat="1">
      <c r="A80" s="54"/>
      <c r="B80" s="93"/>
      <c r="C80" s="105"/>
      <c r="D80" s="89"/>
      <c r="E80" s="89"/>
      <c r="F80" s="89"/>
      <c r="G80" s="95"/>
      <c r="H80" s="94"/>
      <c r="I80" s="94"/>
      <c r="J80" s="94"/>
      <c r="K80" s="94"/>
      <c r="L80" s="94"/>
      <c r="M80" s="94"/>
      <c r="N80" s="94"/>
      <c r="O80" s="94"/>
      <c r="P80" s="94"/>
      <c r="Q80" s="94"/>
      <c r="R80" s="94"/>
      <c r="S80" s="94"/>
      <c r="T80" s="94"/>
      <c r="U80" s="94"/>
      <c r="V80" s="94"/>
      <c r="W80" s="94"/>
      <c r="X80" s="94"/>
      <c r="Y80" s="94"/>
      <c r="Z80" s="94"/>
      <c r="AA80" s="94"/>
      <c r="AB80" s="94"/>
      <c r="AC80" s="94"/>
      <c r="AD80" s="94"/>
      <c r="AE80" s="94"/>
      <c r="AF80" s="94"/>
      <c r="AG80" s="94"/>
      <c r="AH80" s="94"/>
      <c r="AI80" s="94"/>
      <c r="AJ80" s="94"/>
      <c r="AK80" s="94"/>
      <c r="AL80" s="94"/>
      <c r="AM80" s="94"/>
      <c r="AN80" s="94"/>
      <c r="AO80" s="94"/>
      <c r="AP80" s="94"/>
      <c r="AQ80" s="94"/>
      <c r="AR80" s="94"/>
      <c r="AS80" s="94"/>
      <c r="AT80" s="94"/>
      <c r="AU80" s="94"/>
      <c r="AV80" s="94"/>
      <c r="AW80" s="94"/>
      <c r="AX80" s="94"/>
      <c r="AY80" s="94"/>
      <c r="AZ80" s="94"/>
      <c r="BA80" s="94"/>
      <c r="BB80" s="94"/>
      <c r="BC80" s="94"/>
      <c r="BD80" s="94"/>
      <c r="BE80" s="94"/>
      <c r="BF80" s="94"/>
      <c r="BG80" s="94"/>
      <c r="BH80" s="94"/>
      <c r="BI80" s="94"/>
      <c r="BJ80" s="94"/>
      <c r="BK80" s="94"/>
      <c r="BL80" s="94"/>
      <c r="BM80" s="94"/>
      <c r="BN80" s="94"/>
      <c r="BO80" s="94"/>
      <c r="BP80" s="94"/>
      <c r="BQ80" s="94"/>
      <c r="BR80" s="94"/>
      <c r="BS80" s="94"/>
      <c r="BT80" s="94"/>
      <c r="BU80" s="94"/>
      <c r="BV80" s="94"/>
      <c r="BW80" s="94"/>
      <c r="BX80" s="94"/>
      <c r="BY80" s="94"/>
      <c r="BZ80" s="94"/>
      <c r="CA80" s="94"/>
      <c r="CB80" s="94"/>
      <c r="CC80" s="94"/>
      <c r="CD80" s="94"/>
      <c r="CE80" s="94"/>
      <c r="CF80" s="94"/>
      <c r="CG80" s="94"/>
      <c r="CH80" s="94"/>
      <c r="CI80" s="94"/>
      <c r="CJ80" s="94"/>
      <c r="CK80" s="94"/>
      <c r="CL80" s="94"/>
      <c r="CM80" s="94"/>
      <c r="CN80" s="94"/>
      <c r="CO80" s="94"/>
      <c r="CP80" s="94"/>
      <c r="CQ80" s="94"/>
      <c r="CR80" s="94"/>
      <c r="CS80" s="94"/>
      <c r="CT80" s="94"/>
      <c r="CU80" s="94"/>
      <c r="CV80" s="94"/>
      <c r="CW80" s="94"/>
      <c r="CX80" s="94"/>
      <c r="CY80" s="94"/>
      <c r="CZ80" s="94"/>
      <c r="DA80" s="94"/>
      <c r="DB80" s="94"/>
      <c r="DC80" s="94"/>
      <c r="DD80" s="94"/>
      <c r="DE80" s="94"/>
      <c r="DF80" s="94"/>
    </row>
    <row r="81" spans="1:110" s="58" customFormat="1">
      <c r="A81" s="54"/>
      <c r="B81" s="93"/>
      <c r="C81" s="105"/>
      <c r="D81" s="89"/>
      <c r="E81" s="89"/>
      <c r="F81" s="89"/>
      <c r="G81" s="95"/>
      <c r="H81" s="94"/>
      <c r="I81" s="94"/>
      <c r="J81" s="94"/>
      <c r="K81" s="94"/>
      <c r="L81" s="94"/>
      <c r="M81" s="94"/>
      <c r="N81" s="94"/>
      <c r="O81" s="94"/>
      <c r="P81" s="94"/>
      <c r="Q81" s="94"/>
      <c r="R81" s="94"/>
      <c r="S81" s="94"/>
      <c r="T81" s="94"/>
      <c r="U81" s="94"/>
      <c r="V81" s="94"/>
      <c r="W81" s="94"/>
      <c r="X81" s="94"/>
      <c r="Y81" s="94"/>
      <c r="Z81" s="94"/>
      <c r="AA81" s="94"/>
      <c r="AB81" s="94"/>
      <c r="AC81" s="94"/>
      <c r="AD81" s="94"/>
      <c r="AE81" s="94"/>
      <c r="AF81" s="94"/>
      <c r="AG81" s="94"/>
      <c r="AH81" s="94"/>
      <c r="AI81" s="94"/>
      <c r="AJ81" s="94"/>
      <c r="AK81" s="94"/>
      <c r="AL81" s="94"/>
      <c r="AM81" s="94"/>
      <c r="AN81" s="94"/>
      <c r="AO81" s="94"/>
      <c r="AP81" s="94"/>
      <c r="AQ81" s="94"/>
      <c r="AR81" s="94"/>
      <c r="AS81" s="94"/>
      <c r="AT81" s="94"/>
      <c r="AU81" s="94"/>
      <c r="AV81" s="94"/>
      <c r="AW81" s="94"/>
      <c r="AX81" s="94"/>
      <c r="AY81" s="94"/>
      <c r="AZ81" s="94"/>
      <c r="BA81" s="94"/>
      <c r="BB81" s="94"/>
      <c r="BC81" s="94"/>
      <c r="BD81" s="94"/>
      <c r="BE81" s="94"/>
      <c r="BF81" s="94"/>
      <c r="BG81" s="94"/>
      <c r="BH81" s="94"/>
      <c r="BI81" s="94"/>
      <c r="BJ81" s="94"/>
      <c r="BK81" s="94"/>
      <c r="BL81" s="94"/>
      <c r="BM81" s="94"/>
      <c r="BN81" s="94"/>
      <c r="BO81" s="94"/>
      <c r="BP81" s="94"/>
      <c r="BQ81" s="94"/>
      <c r="BR81" s="94"/>
      <c r="BS81" s="94"/>
      <c r="BT81" s="94"/>
      <c r="BU81" s="94"/>
      <c r="BV81" s="94"/>
      <c r="BW81" s="94"/>
      <c r="BX81" s="94"/>
      <c r="BY81" s="94"/>
      <c r="BZ81" s="94"/>
      <c r="CA81" s="94"/>
      <c r="CB81" s="94"/>
      <c r="CC81" s="94"/>
      <c r="CD81" s="94"/>
      <c r="CE81" s="94"/>
      <c r="CF81" s="94"/>
      <c r="CG81" s="94"/>
      <c r="CH81" s="94"/>
      <c r="CI81" s="94"/>
      <c r="CJ81" s="94"/>
      <c r="CK81" s="94"/>
      <c r="CL81" s="94"/>
      <c r="CM81" s="94"/>
      <c r="CN81" s="94"/>
      <c r="CO81" s="94"/>
      <c r="CP81" s="94"/>
      <c r="CQ81" s="94"/>
      <c r="CR81" s="94"/>
      <c r="CS81" s="94"/>
      <c r="CT81" s="94"/>
      <c r="CU81" s="94"/>
      <c r="CV81" s="94"/>
      <c r="CW81" s="94"/>
      <c r="CX81" s="94"/>
      <c r="CY81" s="94"/>
      <c r="CZ81" s="94"/>
      <c r="DA81" s="94"/>
      <c r="DB81" s="94"/>
      <c r="DC81" s="94"/>
      <c r="DD81" s="94"/>
      <c r="DE81" s="94"/>
      <c r="DF81" s="94"/>
    </row>
    <row r="82" spans="1:110" s="58" customFormat="1" ht="26.25" customHeight="1">
      <c r="A82" s="51" t="s">
        <v>19</v>
      </c>
      <c r="B82" s="190" t="s">
        <v>181</v>
      </c>
      <c r="C82" s="190"/>
      <c r="D82" s="190"/>
      <c r="E82" s="190"/>
      <c r="F82" s="89"/>
      <c r="G82" s="95"/>
      <c r="H82" s="94"/>
      <c r="I82" s="94"/>
      <c r="J82" s="94"/>
      <c r="K82" s="94"/>
      <c r="L82" s="94"/>
      <c r="M82" s="94"/>
      <c r="N82" s="94"/>
      <c r="O82" s="94"/>
      <c r="P82" s="94"/>
      <c r="Q82" s="94"/>
      <c r="R82" s="94"/>
      <c r="S82" s="94"/>
      <c r="T82" s="94"/>
      <c r="U82" s="94"/>
      <c r="V82" s="94"/>
      <c r="W82" s="94"/>
      <c r="X82" s="94"/>
      <c r="Y82" s="94"/>
      <c r="Z82" s="94"/>
      <c r="AA82" s="94"/>
      <c r="AB82" s="94"/>
      <c r="AC82" s="94"/>
      <c r="AD82" s="94"/>
      <c r="AE82" s="94"/>
      <c r="AF82" s="94"/>
      <c r="AG82" s="94"/>
      <c r="AH82" s="94"/>
      <c r="AI82" s="94"/>
      <c r="AJ82" s="94"/>
      <c r="AK82" s="94"/>
      <c r="AL82" s="94"/>
      <c r="AM82" s="94"/>
      <c r="AN82" s="94"/>
      <c r="AO82" s="94"/>
      <c r="AP82" s="94"/>
      <c r="AQ82" s="94"/>
      <c r="AR82" s="94"/>
      <c r="AS82" s="94"/>
      <c r="AT82" s="94"/>
      <c r="AU82" s="94"/>
      <c r="AV82" s="94"/>
      <c r="AW82" s="94"/>
      <c r="AX82" s="94"/>
      <c r="AY82" s="94"/>
      <c r="AZ82" s="94"/>
      <c r="BA82" s="94"/>
      <c r="BB82" s="94"/>
      <c r="BC82" s="94"/>
      <c r="BD82" s="94"/>
      <c r="BE82" s="94"/>
      <c r="BF82" s="94"/>
      <c r="BG82" s="94"/>
      <c r="BH82" s="94"/>
      <c r="BI82" s="94"/>
      <c r="BJ82" s="94"/>
      <c r="BK82" s="94"/>
      <c r="BL82" s="94"/>
      <c r="BM82" s="94"/>
      <c r="BN82" s="94"/>
      <c r="BO82" s="94"/>
      <c r="BP82" s="94"/>
      <c r="BQ82" s="94"/>
      <c r="BR82" s="94"/>
      <c r="BS82" s="94"/>
      <c r="BT82" s="94"/>
      <c r="BU82" s="94"/>
      <c r="BV82" s="94"/>
      <c r="BW82" s="94"/>
      <c r="BX82" s="94"/>
      <c r="BY82" s="94"/>
      <c r="BZ82" s="94"/>
      <c r="CA82" s="94"/>
      <c r="CB82" s="94"/>
      <c r="CC82" s="94"/>
      <c r="CD82" s="94"/>
      <c r="CE82" s="94"/>
      <c r="CF82" s="94"/>
      <c r="CG82" s="94"/>
      <c r="CH82" s="94"/>
      <c r="CI82" s="94"/>
      <c r="CJ82" s="94"/>
      <c r="CK82" s="94"/>
      <c r="CL82" s="94"/>
      <c r="CM82" s="94"/>
      <c r="CN82" s="94"/>
      <c r="CO82" s="94"/>
      <c r="CP82" s="94"/>
      <c r="CQ82" s="94"/>
      <c r="CR82" s="94"/>
      <c r="CS82" s="94"/>
      <c r="CT82" s="94"/>
      <c r="CU82" s="94"/>
      <c r="CV82" s="94"/>
      <c r="CW82" s="94"/>
      <c r="CX82" s="94"/>
      <c r="CY82" s="94"/>
      <c r="CZ82" s="94"/>
      <c r="DA82" s="94"/>
      <c r="DB82" s="94"/>
      <c r="DC82" s="94"/>
      <c r="DD82" s="94"/>
      <c r="DE82" s="94"/>
      <c r="DF82" s="94"/>
    </row>
    <row r="83" spans="1:110" s="58" customFormat="1" ht="79.5" customHeight="1">
      <c r="A83" s="51"/>
      <c r="B83" s="190" t="s">
        <v>182</v>
      </c>
      <c r="C83" s="190"/>
      <c r="D83" s="190"/>
      <c r="E83" s="190"/>
      <c r="F83" s="89"/>
      <c r="G83" s="95"/>
      <c r="H83" s="94"/>
      <c r="I83" s="94"/>
      <c r="J83" s="94"/>
      <c r="K83" s="94"/>
      <c r="L83" s="94"/>
      <c r="M83" s="94"/>
      <c r="N83" s="94"/>
      <c r="O83" s="94"/>
      <c r="P83" s="94"/>
      <c r="Q83" s="94"/>
      <c r="R83" s="94"/>
      <c r="S83" s="94"/>
      <c r="T83" s="94"/>
      <c r="U83" s="94"/>
      <c r="V83" s="94"/>
      <c r="W83" s="94"/>
      <c r="X83" s="94"/>
      <c r="Y83" s="94"/>
      <c r="Z83" s="94"/>
      <c r="AA83" s="94"/>
      <c r="AB83" s="94"/>
      <c r="AC83" s="94"/>
      <c r="AD83" s="94"/>
      <c r="AE83" s="94"/>
      <c r="AF83" s="94"/>
      <c r="AG83" s="94"/>
      <c r="AH83" s="94"/>
      <c r="AI83" s="94"/>
      <c r="AJ83" s="94"/>
      <c r="AK83" s="94"/>
      <c r="AL83" s="94"/>
      <c r="AM83" s="94"/>
      <c r="AN83" s="94"/>
      <c r="AO83" s="94"/>
      <c r="AP83" s="94"/>
      <c r="AQ83" s="94"/>
      <c r="AR83" s="94"/>
      <c r="AS83" s="94"/>
      <c r="AT83" s="94"/>
      <c r="AU83" s="94"/>
      <c r="AV83" s="94"/>
      <c r="AW83" s="94"/>
      <c r="AX83" s="94"/>
      <c r="AY83" s="94"/>
      <c r="AZ83" s="94"/>
      <c r="BA83" s="94"/>
      <c r="BB83" s="94"/>
      <c r="BC83" s="94"/>
      <c r="BD83" s="94"/>
      <c r="BE83" s="94"/>
      <c r="BF83" s="94"/>
      <c r="BG83" s="94"/>
      <c r="BH83" s="94"/>
      <c r="BI83" s="94"/>
      <c r="BJ83" s="94"/>
      <c r="BK83" s="94"/>
      <c r="BL83" s="94"/>
      <c r="BM83" s="94"/>
      <c r="BN83" s="94"/>
      <c r="BO83" s="94"/>
      <c r="BP83" s="94"/>
      <c r="BQ83" s="94"/>
      <c r="BR83" s="94"/>
      <c r="BS83" s="94"/>
      <c r="BT83" s="94"/>
      <c r="BU83" s="94"/>
      <c r="BV83" s="94"/>
      <c r="BW83" s="94"/>
      <c r="BX83" s="94"/>
      <c r="BY83" s="94"/>
      <c r="BZ83" s="94"/>
      <c r="CA83" s="94"/>
      <c r="CB83" s="94"/>
      <c r="CC83" s="94"/>
      <c r="CD83" s="94"/>
      <c r="CE83" s="94"/>
      <c r="CF83" s="94"/>
      <c r="CG83" s="94"/>
      <c r="CH83" s="94"/>
      <c r="CI83" s="94"/>
      <c r="CJ83" s="94"/>
      <c r="CK83" s="94"/>
      <c r="CL83" s="94"/>
      <c r="CM83" s="94"/>
      <c r="CN83" s="94"/>
      <c r="CO83" s="94"/>
      <c r="CP83" s="94"/>
      <c r="CQ83" s="94"/>
      <c r="CR83" s="94"/>
      <c r="CS83" s="94"/>
      <c r="CT83" s="94"/>
      <c r="CU83" s="94"/>
      <c r="CV83" s="94"/>
      <c r="CW83" s="94"/>
      <c r="CX83" s="94"/>
      <c r="CY83" s="94"/>
      <c r="CZ83" s="94"/>
      <c r="DA83" s="94"/>
      <c r="DB83" s="94"/>
      <c r="DC83" s="94"/>
      <c r="DD83" s="94"/>
      <c r="DE83" s="94"/>
      <c r="DF83" s="94"/>
    </row>
    <row r="84" spans="1:110" s="58" customFormat="1" ht="38.25">
      <c r="A84" s="51" t="s">
        <v>0</v>
      </c>
      <c r="B84" s="93" t="s">
        <v>183</v>
      </c>
      <c r="C84" s="94" t="s">
        <v>21</v>
      </c>
      <c r="D84" s="89">
        <v>92</v>
      </c>
      <c r="E84" s="89"/>
      <c r="F84" s="89">
        <f>+D84*E84</f>
        <v>0</v>
      </c>
      <c r="G84" s="95"/>
      <c r="H84" s="94"/>
      <c r="I84" s="94"/>
      <c r="J84" s="94"/>
      <c r="K84" s="94"/>
      <c r="L84" s="94"/>
      <c r="M84" s="94"/>
      <c r="N84" s="94"/>
      <c r="O84" s="94"/>
      <c r="P84" s="94"/>
      <c r="Q84" s="94"/>
      <c r="R84" s="94"/>
      <c r="S84" s="94"/>
      <c r="T84" s="94"/>
      <c r="U84" s="94"/>
      <c r="V84" s="94"/>
      <c r="W84" s="94"/>
      <c r="X84" s="94"/>
      <c r="Y84" s="94"/>
      <c r="Z84" s="94"/>
      <c r="AA84" s="94"/>
      <c r="AB84" s="94"/>
      <c r="AC84" s="94"/>
      <c r="AD84" s="94"/>
      <c r="AE84" s="94"/>
      <c r="AF84" s="94"/>
      <c r="AG84" s="94"/>
      <c r="AH84" s="94"/>
      <c r="AI84" s="94"/>
      <c r="AJ84" s="94"/>
      <c r="AK84" s="94"/>
      <c r="AL84" s="94"/>
      <c r="AM84" s="94"/>
      <c r="AN84" s="94"/>
      <c r="AO84" s="94"/>
      <c r="AP84" s="94"/>
      <c r="AQ84" s="94"/>
      <c r="AR84" s="94"/>
      <c r="AS84" s="94"/>
      <c r="AT84" s="94"/>
      <c r="AU84" s="94"/>
      <c r="AV84" s="94"/>
      <c r="AW84" s="94"/>
      <c r="AX84" s="94"/>
      <c r="AY84" s="94"/>
      <c r="AZ84" s="94"/>
      <c r="BA84" s="94"/>
      <c r="BB84" s="94"/>
      <c r="BC84" s="94"/>
      <c r="BD84" s="94"/>
      <c r="BE84" s="94"/>
      <c r="BF84" s="94"/>
      <c r="BG84" s="94"/>
      <c r="BH84" s="94"/>
      <c r="BI84" s="94"/>
      <c r="BJ84" s="94"/>
      <c r="BK84" s="94"/>
      <c r="BL84" s="94"/>
      <c r="BM84" s="94"/>
      <c r="BN84" s="94"/>
      <c r="BO84" s="94"/>
      <c r="BP84" s="94"/>
      <c r="BQ84" s="94"/>
      <c r="BR84" s="94"/>
      <c r="BS84" s="94"/>
      <c r="BT84" s="94"/>
      <c r="BU84" s="94"/>
      <c r="BV84" s="94"/>
      <c r="BW84" s="94"/>
      <c r="BX84" s="94"/>
      <c r="BY84" s="94"/>
      <c r="BZ84" s="94"/>
      <c r="CA84" s="94"/>
      <c r="CB84" s="94"/>
      <c r="CC84" s="94"/>
      <c r="CD84" s="94"/>
      <c r="CE84" s="94"/>
      <c r="CF84" s="94"/>
      <c r="CG84" s="94"/>
      <c r="CH84" s="94"/>
      <c r="CI84" s="94"/>
      <c r="CJ84" s="94"/>
      <c r="CK84" s="94"/>
      <c r="CL84" s="94"/>
      <c r="CM84" s="94"/>
      <c r="CN84" s="94"/>
      <c r="CO84" s="94"/>
      <c r="CP84" s="94"/>
      <c r="CQ84" s="94"/>
      <c r="CR84" s="94"/>
      <c r="CS84" s="94"/>
      <c r="CT84" s="94"/>
      <c r="CU84" s="94"/>
      <c r="CV84" s="94"/>
      <c r="CW84" s="94"/>
      <c r="CX84" s="94"/>
      <c r="CY84" s="94"/>
      <c r="CZ84" s="94"/>
      <c r="DA84" s="94"/>
      <c r="DB84" s="94"/>
      <c r="DC84" s="94"/>
      <c r="DD84" s="94"/>
      <c r="DE84" s="94"/>
      <c r="DF84" s="94"/>
    </row>
    <row r="85" spans="1:110" s="58" customFormat="1">
      <c r="A85" s="51"/>
      <c r="B85" s="93"/>
      <c r="C85" s="94"/>
      <c r="D85" s="89"/>
      <c r="E85" s="89"/>
      <c r="F85" s="89"/>
      <c r="G85" s="95"/>
      <c r="H85" s="94"/>
      <c r="I85" s="94"/>
      <c r="J85" s="94"/>
      <c r="K85" s="94"/>
      <c r="L85" s="94"/>
      <c r="M85" s="94"/>
      <c r="N85" s="94"/>
      <c r="O85" s="94"/>
      <c r="P85" s="94"/>
      <c r="Q85" s="94"/>
      <c r="R85" s="94"/>
      <c r="S85" s="94"/>
      <c r="T85" s="94"/>
      <c r="U85" s="94"/>
      <c r="V85" s="94"/>
      <c r="W85" s="94"/>
      <c r="X85" s="94"/>
      <c r="Y85" s="94"/>
      <c r="Z85" s="94"/>
      <c r="AA85" s="94"/>
      <c r="AB85" s="94"/>
      <c r="AC85" s="94"/>
      <c r="AD85" s="94"/>
      <c r="AE85" s="94"/>
      <c r="AF85" s="94"/>
      <c r="AG85" s="94"/>
      <c r="AH85" s="94"/>
      <c r="AI85" s="94"/>
      <c r="AJ85" s="94"/>
      <c r="AK85" s="94"/>
      <c r="AL85" s="94"/>
      <c r="AM85" s="94"/>
      <c r="AN85" s="94"/>
      <c r="AO85" s="94"/>
      <c r="AP85" s="94"/>
      <c r="AQ85" s="94"/>
      <c r="AR85" s="94"/>
      <c r="AS85" s="94"/>
      <c r="AT85" s="94"/>
      <c r="AU85" s="94"/>
      <c r="AV85" s="94"/>
      <c r="AW85" s="94"/>
      <c r="AX85" s="94"/>
      <c r="AY85" s="94"/>
      <c r="AZ85" s="94"/>
      <c r="BA85" s="94"/>
      <c r="BB85" s="94"/>
      <c r="BC85" s="94"/>
      <c r="BD85" s="94"/>
      <c r="BE85" s="94"/>
      <c r="BF85" s="94"/>
      <c r="BG85" s="94"/>
      <c r="BH85" s="94"/>
      <c r="BI85" s="94"/>
      <c r="BJ85" s="94"/>
      <c r="BK85" s="94"/>
      <c r="BL85" s="94"/>
      <c r="BM85" s="94"/>
      <c r="BN85" s="94"/>
      <c r="BO85" s="94"/>
      <c r="BP85" s="94"/>
      <c r="BQ85" s="94"/>
      <c r="BR85" s="94"/>
      <c r="BS85" s="94"/>
      <c r="BT85" s="94"/>
      <c r="BU85" s="94"/>
      <c r="BV85" s="94"/>
      <c r="BW85" s="94"/>
      <c r="BX85" s="94"/>
      <c r="BY85" s="94"/>
      <c r="BZ85" s="94"/>
      <c r="CA85" s="94"/>
      <c r="CB85" s="94"/>
      <c r="CC85" s="94"/>
      <c r="CD85" s="94"/>
      <c r="CE85" s="94"/>
      <c r="CF85" s="94"/>
      <c r="CG85" s="94"/>
      <c r="CH85" s="94"/>
      <c r="CI85" s="94"/>
      <c r="CJ85" s="94"/>
      <c r="CK85" s="94"/>
      <c r="CL85" s="94"/>
      <c r="CM85" s="94"/>
      <c r="CN85" s="94"/>
      <c r="CO85" s="94"/>
      <c r="CP85" s="94"/>
      <c r="CQ85" s="94"/>
      <c r="CR85" s="94"/>
      <c r="CS85" s="94"/>
      <c r="CT85" s="94"/>
      <c r="CU85" s="94"/>
      <c r="CV85" s="94"/>
      <c r="CW85" s="94"/>
      <c r="CX85" s="94"/>
      <c r="CY85" s="94"/>
      <c r="CZ85" s="94"/>
      <c r="DA85" s="94"/>
      <c r="DB85" s="94"/>
      <c r="DC85" s="94"/>
      <c r="DD85" s="94"/>
      <c r="DE85" s="94"/>
      <c r="DF85" s="94"/>
    </row>
    <row r="86" spans="1:110" s="58" customFormat="1">
      <c r="A86" s="51" t="s">
        <v>1</v>
      </c>
      <c r="B86" s="93" t="s">
        <v>184</v>
      </c>
      <c r="C86" s="58" t="s">
        <v>17</v>
      </c>
      <c r="D86" s="89">
        <v>38</v>
      </c>
      <c r="E86" s="89"/>
      <c r="F86" s="89">
        <f>+D86*E86</f>
        <v>0</v>
      </c>
      <c r="G86" s="95"/>
      <c r="H86" s="94"/>
      <c r="I86" s="94"/>
      <c r="J86" s="94"/>
      <c r="K86" s="94"/>
      <c r="L86" s="94"/>
      <c r="M86" s="94"/>
      <c r="N86" s="94"/>
      <c r="O86" s="94"/>
      <c r="P86" s="94"/>
      <c r="Q86" s="94"/>
      <c r="R86" s="94"/>
      <c r="S86" s="94"/>
      <c r="T86" s="94"/>
      <c r="U86" s="94"/>
      <c r="V86" s="94"/>
      <c r="W86" s="94"/>
      <c r="X86" s="94"/>
      <c r="Y86" s="94"/>
      <c r="Z86" s="94"/>
      <c r="AA86" s="94"/>
      <c r="AB86" s="94"/>
      <c r="AC86" s="94"/>
      <c r="AD86" s="94"/>
      <c r="AE86" s="94"/>
      <c r="AF86" s="94"/>
      <c r="AG86" s="94"/>
      <c r="AH86" s="94"/>
      <c r="AI86" s="94"/>
      <c r="AJ86" s="94"/>
      <c r="AK86" s="94"/>
      <c r="AL86" s="94"/>
      <c r="AM86" s="94"/>
      <c r="AN86" s="94"/>
      <c r="AO86" s="94"/>
      <c r="AP86" s="94"/>
      <c r="AQ86" s="94"/>
      <c r="AR86" s="94"/>
      <c r="AS86" s="94"/>
      <c r="AT86" s="94"/>
      <c r="AU86" s="94"/>
      <c r="AV86" s="94"/>
      <c r="AW86" s="94"/>
      <c r="AX86" s="94"/>
      <c r="AY86" s="94"/>
      <c r="AZ86" s="94"/>
      <c r="BA86" s="94"/>
      <c r="BB86" s="94"/>
      <c r="BC86" s="94"/>
      <c r="BD86" s="94"/>
      <c r="BE86" s="94"/>
      <c r="BF86" s="94"/>
      <c r="BG86" s="94"/>
      <c r="BH86" s="94"/>
      <c r="BI86" s="94"/>
      <c r="BJ86" s="94"/>
      <c r="BK86" s="94"/>
      <c r="BL86" s="94"/>
      <c r="BM86" s="94"/>
      <c r="BN86" s="94"/>
      <c r="BO86" s="94"/>
      <c r="BP86" s="94"/>
      <c r="BQ86" s="94"/>
      <c r="BR86" s="94"/>
      <c r="BS86" s="94"/>
      <c r="BT86" s="94"/>
      <c r="BU86" s="94"/>
      <c r="BV86" s="94"/>
      <c r="BW86" s="94"/>
      <c r="BX86" s="94"/>
      <c r="BY86" s="94"/>
      <c r="BZ86" s="94"/>
      <c r="CA86" s="94"/>
      <c r="CB86" s="94"/>
      <c r="CC86" s="94"/>
      <c r="CD86" s="94"/>
      <c r="CE86" s="94"/>
      <c r="CF86" s="94"/>
      <c r="CG86" s="94"/>
      <c r="CH86" s="94"/>
      <c r="CI86" s="94"/>
      <c r="CJ86" s="94"/>
      <c r="CK86" s="94"/>
      <c r="CL86" s="94"/>
      <c r="CM86" s="94"/>
      <c r="CN86" s="94"/>
      <c r="CO86" s="94"/>
      <c r="CP86" s="94"/>
      <c r="CQ86" s="94"/>
      <c r="CR86" s="94"/>
      <c r="CS86" s="94"/>
      <c r="CT86" s="94"/>
      <c r="CU86" s="94"/>
      <c r="CV86" s="94"/>
      <c r="CW86" s="94"/>
      <c r="CX86" s="94"/>
      <c r="CY86" s="94"/>
      <c r="CZ86" s="94"/>
      <c r="DA86" s="94"/>
      <c r="DB86" s="94"/>
      <c r="DC86" s="94"/>
      <c r="DD86" s="94"/>
      <c r="DE86" s="94"/>
      <c r="DF86" s="94"/>
    </row>
    <row r="87" spans="1:110" s="5" customFormat="1">
      <c r="A87" s="52"/>
      <c r="B87" s="106"/>
    </row>
    <row r="88" spans="1:110" s="5" customFormat="1">
      <c r="A88" s="52"/>
      <c r="B88" s="106"/>
    </row>
    <row r="89" spans="1:110" s="5" customFormat="1" ht="40.5" customHeight="1">
      <c r="A89" s="52" t="s">
        <v>20</v>
      </c>
      <c r="B89" s="191" t="s">
        <v>51</v>
      </c>
      <c r="C89" s="191"/>
      <c r="D89" s="191"/>
      <c r="E89" s="191"/>
    </row>
    <row r="90" spans="1:110" s="5" customFormat="1">
      <c r="A90" s="52"/>
      <c r="B90" s="106" t="s">
        <v>50</v>
      </c>
    </row>
    <row r="91" spans="1:110" s="5" customFormat="1">
      <c r="A91" s="52"/>
      <c r="B91" s="106"/>
    </row>
    <row r="92" spans="1:110" s="29" customFormat="1" ht="51">
      <c r="A92" s="55" t="s">
        <v>0</v>
      </c>
      <c r="B92" s="107" t="s">
        <v>185</v>
      </c>
      <c r="C92" s="10" t="s">
        <v>17</v>
      </c>
      <c r="D92" s="11">
        <f>4.5*4</f>
        <v>18</v>
      </c>
      <c r="E92" s="108"/>
      <c r="F92" s="11">
        <f>+E92*D92</f>
        <v>0</v>
      </c>
      <c r="G92" s="63"/>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row>
    <row r="93" spans="1:110" s="29" customFormat="1">
      <c r="A93" s="55"/>
      <c r="B93" s="107"/>
      <c r="C93" s="10"/>
      <c r="D93" s="11"/>
      <c r="E93" s="108"/>
      <c r="F93" s="11"/>
      <c r="G93" s="63"/>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row>
    <row r="94" spans="1:110" s="29" customFormat="1" ht="38.25">
      <c r="A94" s="55" t="s">
        <v>1</v>
      </c>
      <c r="B94" s="107" t="s">
        <v>186</v>
      </c>
      <c r="C94" s="10" t="s">
        <v>17</v>
      </c>
      <c r="D94" s="11">
        <v>12.2</v>
      </c>
      <c r="E94" s="108"/>
      <c r="F94" s="11">
        <f>+E94*D94</f>
        <v>0</v>
      </c>
      <c r="G94" s="63"/>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row>
    <row r="95" spans="1:110" s="29" customFormat="1">
      <c r="A95" s="55"/>
      <c r="B95" s="107"/>
      <c r="C95" s="10"/>
      <c r="D95" s="11"/>
      <c r="E95" s="108"/>
      <c r="F95" s="11"/>
      <c r="G95" s="63"/>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row>
    <row r="96" spans="1:110" s="74" customFormat="1" ht="18" customHeight="1">
      <c r="A96" s="136"/>
      <c r="B96" s="137"/>
      <c r="C96" s="138"/>
      <c r="D96" s="139"/>
      <c r="E96" s="141" t="s">
        <v>106</v>
      </c>
      <c r="F96" s="140">
        <f>SUM(F56:F94)</f>
        <v>0</v>
      </c>
      <c r="G96" s="42"/>
      <c r="H96" s="42"/>
      <c r="I96" s="42"/>
      <c r="J96" s="42"/>
      <c r="K96" s="42"/>
      <c r="L96" s="42"/>
      <c r="M96" s="42"/>
      <c r="N96" s="42"/>
      <c r="O96" s="42"/>
      <c r="P96" s="42"/>
      <c r="Q96" s="42"/>
      <c r="R96" s="42"/>
      <c r="S96" s="42"/>
      <c r="T96" s="42"/>
      <c r="U96" s="42"/>
      <c r="V96" s="42"/>
      <c r="W96" s="42"/>
      <c r="X96" s="42"/>
      <c r="Y96" s="42"/>
      <c r="Z96" s="42"/>
      <c r="AA96" s="42"/>
      <c r="AB96" s="42"/>
      <c r="AC96" s="42"/>
      <c r="AD96" s="42"/>
      <c r="AE96" s="42"/>
      <c r="AF96" s="42"/>
      <c r="AG96" s="42"/>
      <c r="AH96" s="42"/>
      <c r="AI96" s="42"/>
      <c r="AJ96" s="42"/>
      <c r="AK96" s="42"/>
      <c r="AL96" s="42"/>
      <c r="AM96" s="42"/>
      <c r="AN96" s="42"/>
      <c r="AO96" s="42"/>
      <c r="AP96" s="42"/>
      <c r="AQ96" s="42"/>
      <c r="AR96" s="42"/>
      <c r="AS96" s="42"/>
      <c r="AT96" s="42"/>
      <c r="AU96" s="42"/>
      <c r="AV96" s="42"/>
      <c r="AW96" s="42"/>
      <c r="AX96" s="42"/>
      <c r="AY96" s="42"/>
      <c r="AZ96" s="42"/>
      <c r="BA96" s="42"/>
      <c r="BB96" s="42"/>
      <c r="BC96" s="42"/>
      <c r="BD96" s="42"/>
      <c r="BE96" s="42"/>
      <c r="BF96" s="42"/>
      <c r="BG96" s="42"/>
      <c r="BH96" s="42"/>
      <c r="BI96" s="42"/>
      <c r="BJ96" s="42"/>
      <c r="BK96" s="42"/>
      <c r="BL96" s="42"/>
      <c r="BM96" s="42"/>
      <c r="BN96" s="42"/>
      <c r="BO96" s="42"/>
      <c r="BP96" s="42"/>
      <c r="BQ96" s="42"/>
      <c r="BR96" s="42"/>
      <c r="BS96" s="42"/>
      <c r="BT96" s="42"/>
      <c r="BU96" s="42"/>
      <c r="BV96" s="42"/>
      <c r="BW96" s="42"/>
      <c r="BX96" s="42"/>
      <c r="BY96" s="42"/>
      <c r="BZ96" s="42"/>
      <c r="CA96" s="42"/>
      <c r="CB96" s="42"/>
      <c r="CC96" s="42"/>
      <c r="CD96" s="42"/>
      <c r="CE96" s="42"/>
      <c r="CF96" s="42"/>
      <c r="CG96" s="42"/>
      <c r="CH96" s="42"/>
      <c r="CI96" s="42"/>
      <c r="CJ96" s="42"/>
      <c r="CK96" s="42"/>
      <c r="CL96" s="42"/>
      <c r="CM96" s="42"/>
      <c r="CN96" s="42"/>
      <c r="CO96" s="42"/>
      <c r="CP96" s="42"/>
      <c r="CQ96" s="42"/>
      <c r="CR96" s="42"/>
      <c r="CS96" s="42"/>
      <c r="CT96" s="42"/>
      <c r="CU96" s="42"/>
      <c r="CV96" s="42"/>
      <c r="CW96" s="42"/>
      <c r="CX96" s="42"/>
      <c r="CY96" s="42"/>
      <c r="CZ96" s="42"/>
      <c r="DA96" s="42"/>
      <c r="DB96" s="42"/>
      <c r="DC96" s="42"/>
      <c r="DD96" s="42"/>
      <c r="DE96" s="42"/>
      <c r="DF96" s="42"/>
    </row>
    <row r="97" spans="1:110" s="64" customFormat="1" ht="18" customHeight="1">
      <c r="A97" s="56"/>
      <c r="B97" s="65"/>
      <c r="C97" s="39"/>
      <c r="D97" s="66"/>
      <c r="E97" s="67"/>
      <c r="F97" s="66"/>
      <c r="G97" s="63"/>
      <c r="H97" s="63"/>
      <c r="I97" s="63"/>
      <c r="J97" s="63"/>
      <c r="K97" s="63"/>
      <c r="L97" s="63"/>
      <c r="M97" s="63"/>
      <c r="N97" s="63"/>
      <c r="O97" s="63"/>
      <c r="P97" s="63"/>
      <c r="Q97" s="63"/>
      <c r="R97" s="63"/>
      <c r="S97" s="63"/>
      <c r="T97" s="63"/>
      <c r="U97" s="63"/>
      <c r="V97" s="63"/>
      <c r="W97" s="63"/>
      <c r="X97" s="63"/>
      <c r="Y97" s="63"/>
      <c r="Z97" s="63"/>
      <c r="AA97" s="63"/>
      <c r="AB97" s="63"/>
      <c r="AC97" s="63"/>
      <c r="AD97" s="63"/>
      <c r="AE97" s="63"/>
      <c r="AF97" s="63"/>
      <c r="AG97" s="63"/>
      <c r="AH97" s="63"/>
      <c r="AI97" s="63"/>
      <c r="AJ97" s="63"/>
      <c r="AK97" s="63"/>
      <c r="AL97" s="63"/>
      <c r="AM97" s="63"/>
      <c r="AN97" s="63"/>
      <c r="AO97" s="63"/>
      <c r="AP97" s="63"/>
      <c r="AQ97" s="63"/>
      <c r="AR97" s="63"/>
      <c r="AS97" s="63"/>
      <c r="AT97" s="63"/>
      <c r="AU97" s="63"/>
      <c r="AV97" s="63"/>
      <c r="AW97" s="63"/>
      <c r="AX97" s="63"/>
      <c r="AY97" s="63"/>
      <c r="AZ97" s="63"/>
      <c r="BA97" s="63"/>
      <c r="BB97" s="63"/>
      <c r="BC97" s="63"/>
      <c r="BD97" s="63"/>
      <c r="BE97" s="63"/>
      <c r="BF97" s="63"/>
      <c r="BG97" s="63"/>
      <c r="BH97" s="63"/>
      <c r="BI97" s="63"/>
      <c r="BJ97" s="63"/>
      <c r="BK97" s="63"/>
      <c r="BL97" s="63"/>
      <c r="BM97" s="63"/>
      <c r="BN97" s="63"/>
      <c r="BO97" s="63"/>
      <c r="BP97" s="63"/>
      <c r="BQ97" s="63"/>
      <c r="BR97" s="63"/>
      <c r="BS97" s="63"/>
      <c r="BT97" s="63"/>
      <c r="BU97" s="63"/>
      <c r="BV97" s="63"/>
      <c r="BW97" s="63"/>
      <c r="BX97" s="63"/>
      <c r="BY97" s="63"/>
      <c r="BZ97" s="63"/>
      <c r="CA97" s="63"/>
      <c r="CB97" s="63"/>
      <c r="CC97" s="63"/>
      <c r="CD97" s="63"/>
      <c r="CE97" s="63"/>
      <c r="CF97" s="63"/>
      <c r="CG97" s="63"/>
      <c r="CH97" s="63"/>
      <c r="CI97" s="63"/>
      <c r="CJ97" s="63"/>
      <c r="CK97" s="63"/>
      <c r="CL97" s="63"/>
      <c r="CM97" s="63"/>
      <c r="CN97" s="63"/>
      <c r="CO97" s="63"/>
      <c r="CP97" s="63"/>
      <c r="CQ97" s="63"/>
      <c r="CR97" s="63"/>
      <c r="CS97" s="63"/>
      <c r="CT97" s="63"/>
      <c r="CU97" s="63"/>
      <c r="CV97" s="63"/>
      <c r="CW97" s="63"/>
      <c r="CX97" s="63"/>
      <c r="CY97" s="63"/>
      <c r="CZ97" s="63"/>
      <c r="DA97" s="63"/>
      <c r="DB97" s="63"/>
      <c r="DC97" s="63"/>
      <c r="DD97" s="63"/>
      <c r="DE97" s="63"/>
      <c r="DF97" s="63"/>
    </row>
    <row r="98" spans="1:110" s="64" customFormat="1" ht="18" customHeight="1">
      <c r="A98" s="56"/>
      <c r="B98" s="65"/>
      <c r="C98" s="39"/>
      <c r="D98" s="66"/>
      <c r="E98" s="67"/>
      <c r="F98" s="66"/>
      <c r="G98" s="63"/>
      <c r="H98" s="63"/>
      <c r="I98" s="63"/>
      <c r="J98" s="63"/>
      <c r="K98" s="63"/>
      <c r="L98" s="63"/>
      <c r="M98" s="63"/>
      <c r="N98" s="63"/>
      <c r="O98" s="63"/>
      <c r="P98" s="63"/>
      <c r="Q98" s="63"/>
      <c r="R98" s="63"/>
      <c r="S98" s="63"/>
      <c r="T98" s="63"/>
      <c r="U98" s="63"/>
      <c r="V98" s="63"/>
      <c r="W98" s="63"/>
      <c r="X98" s="63"/>
      <c r="Y98" s="63"/>
      <c r="Z98" s="63"/>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3"/>
      <c r="AY98" s="63"/>
      <c r="AZ98" s="63"/>
      <c r="BA98" s="63"/>
      <c r="BB98" s="63"/>
      <c r="BC98" s="63"/>
      <c r="BD98" s="63"/>
      <c r="BE98" s="63"/>
      <c r="BF98" s="63"/>
      <c r="BG98" s="63"/>
      <c r="BH98" s="63"/>
      <c r="BI98" s="63"/>
      <c r="BJ98" s="63"/>
      <c r="BK98" s="63"/>
      <c r="BL98" s="63"/>
      <c r="BM98" s="63"/>
      <c r="BN98" s="63"/>
      <c r="BO98" s="63"/>
      <c r="BP98" s="63"/>
      <c r="BQ98" s="63"/>
      <c r="BR98" s="63"/>
      <c r="BS98" s="63"/>
      <c r="BT98" s="63"/>
      <c r="BU98" s="63"/>
      <c r="BV98" s="63"/>
      <c r="BW98" s="63"/>
      <c r="BX98" s="63"/>
      <c r="BY98" s="63"/>
      <c r="BZ98" s="63"/>
      <c r="CA98" s="63"/>
      <c r="CB98" s="63"/>
      <c r="CC98" s="63"/>
      <c r="CD98" s="63"/>
      <c r="CE98" s="63"/>
      <c r="CF98" s="63"/>
      <c r="CG98" s="63"/>
      <c r="CH98" s="63"/>
      <c r="CI98" s="63"/>
      <c r="CJ98" s="63"/>
      <c r="CK98" s="63"/>
      <c r="CL98" s="63"/>
      <c r="CM98" s="63"/>
      <c r="CN98" s="63"/>
      <c r="CO98" s="63"/>
      <c r="CP98" s="63"/>
      <c r="CQ98" s="63"/>
      <c r="CR98" s="63"/>
      <c r="CS98" s="63"/>
      <c r="CT98" s="63"/>
      <c r="CU98" s="63"/>
      <c r="CV98" s="63"/>
      <c r="CW98" s="63"/>
      <c r="CX98" s="63"/>
      <c r="CY98" s="63"/>
      <c r="CZ98" s="63"/>
      <c r="DA98" s="63"/>
      <c r="DB98" s="63"/>
      <c r="DC98" s="63"/>
      <c r="DD98" s="63"/>
      <c r="DE98" s="63"/>
      <c r="DF98" s="63"/>
    </row>
    <row r="99" spans="1:110" s="64" customFormat="1" ht="18" customHeight="1">
      <c r="A99" s="142" t="s">
        <v>103</v>
      </c>
      <c r="B99" s="143" t="s">
        <v>101</v>
      </c>
      <c r="C99" s="68"/>
      <c r="D99" s="66"/>
      <c r="E99" s="67"/>
      <c r="F99" s="66"/>
      <c r="G99" s="63"/>
      <c r="H99" s="63"/>
      <c r="I99" s="63"/>
      <c r="J99" s="63"/>
      <c r="K99" s="63"/>
      <c r="L99" s="63"/>
      <c r="M99" s="63"/>
      <c r="N99" s="63"/>
      <c r="O99" s="63"/>
      <c r="P99" s="63"/>
      <c r="Q99" s="63"/>
      <c r="R99" s="63"/>
      <c r="S99" s="63"/>
      <c r="T99" s="63"/>
      <c r="U99" s="63"/>
      <c r="V99" s="63"/>
      <c r="W99" s="63"/>
      <c r="X99" s="63"/>
      <c r="Y99" s="63"/>
      <c r="Z99" s="63"/>
      <c r="AA99" s="63"/>
      <c r="AB99" s="63"/>
      <c r="AC99" s="63"/>
      <c r="AD99" s="63"/>
      <c r="AE99" s="63"/>
      <c r="AF99" s="63"/>
      <c r="AG99" s="63"/>
      <c r="AH99" s="63"/>
      <c r="AI99" s="63"/>
      <c r="AJ99" s="63"/>
      <c r="AK99" s="63"/>
      <c r="AL99" s="63"/>
      <c r="AM99" s="63"/>
      <c r="AN99" s="63"/>
      <c r="AO99" s="63"/>
      <c r="AP99" s="63"/>
      <c r="AQ99" s="63"/>
      <c r="AR99" s="63"/>
      <c r="AS99" s="63"/>
      <c r="AT99" s="63"/>
      <c r="AU99" s="63"/>
      <c r="AV99" s="63"/>
      <c r="AW99" s="63"/>
      <c r="AX99" s="63"/>
      <c r="AY99" s="63"/>
      <c r="AZ99" s="63"/>
      <c r="BA99" s="63"/>
      <c r="BB99" s="63"/>
      <c r="BC99" s="63"/>
      <c r="BD99" s="63"/>
      <c r="BE99" s="63"/>
      <c r="BF99" s="63"/>
      <c r="BG99" s="63"/>
      <c r="BH99" s="63"/>
      <c r="BI99" s="63"/>
      <c r="BJ99" s="63"/>
      <c r="BK99" s="63"/>
      <c r="BL99" s="63"/>
      <c r="BM99" s="63"/>
      <c r="BN99" s="63"/>
      <c r="BO99" s="63"/>
      <c r="BP99" s="63"/>
      <c r="BQ99" s="63"/>
      <c r="BR99" s="63"/>
      <c r="BS99" s="63"/>
      <c r="BT99" s="63"/>
      <c r="BU99" s="63"/>
      <c r="BV99" s="63"/>
      <c r="BW99" s="63"/>
      <c r="BX99" s="63"/>
      <c r="BY99" s="63"/>
      <c r="BZ99" s="63"/>
      <c r="CA99" s="63"/>
      <c r="CB99" s="63"/>
      <c r="CC99" s="63"/>
      <c r="CD99" s="63"/>
      <c r="CE99" s="63"/>
      <c r="CF99" s="63"/>
      <c r="CG99" s="63"/>
      <c r="CH99" s="63"/>
      <c r="CI99" s="63"/>
      <c r="CJ99" s="63"/>
      <c r="CK99" s="63"/>
      <c r="CL99" s="63"/>
      <c r="CM99" s="63"/>
      <c r="CN99" s="63"/>
      <c r="CO99" s="63"/>
      <c r="CP99" s="63"/>
      <c r="CQ99" s="63"/>
      <c r="CR99" s="63"/>
      <c r="CS99" s="63"/>
      <c r="CT99" s="63"/>
      <c r="CU99" s="63"/>
      <c r="CV99" s="63"/>
      <c r="CW99" s="63"/>
      <c r="CX99" s="63"/>
      <c r="CY99" s="63"/>
      <c r="CZ99" s="63"/>
      <c r="DA99" s="63"/>
      <c r="DB99" s="63"/>
      <c r="DC99" s="63"/>
      <c r="DD99" s="63"/>
      <c r="DE99" s="63"/>
      <c r="DF99" s="63"/>
    </row>
    <row r="100" spans="1:110" s="64" customFormat="1" ht="18" customHeight="1">
      <c r="A100" s="144"/>
      <c r="B100" s="45"/>
      <c r="C100" s="68"/>
      <c r="D100" s="66"/>
      <c r="E100" s="67"/>
      <c r="F100" s="66"/>
      <c r="G100" s="63"/>
      <c r="H100" s="63"/>
      <c r="I100" s="63"/>
      <c r="J100" s="63"/>
      <c r="K100" s="63"/>
      <c r="L100" s="63"/>
      <c r="M100" s="63"/>
      <c r="N100" s="63"/>
      <c r="O100" s="63"/>
      <c r="P100" s="63"/>
      <c r="Q100" s="63"/>
      <c r="R100" s="63"/>
      <c r="S100" s="63"/>
      <c r="T100" s="63"/>
      <c r="U100" s="63"/>
      <c r="V100" s="63"/>
      <c r="W100" s="63"/>
      <c r="X100" s="63"/>
      <c r="Y100" s="63"/>
      <c r="Z100" s="63"/>
      <c r="AA100" s="63"/>
      <c r="AB100" s="63"/>
      <c r="AC100" s="63"/>
      <c r="AD100" s="63"/>
      <c r="AE100" s="63"/>
      <c r="AF100" s="63"/>
      <c r="AG100" s="63"/>
      <c r="AH100" s="63"/>
      <c r="AI100" s="63"/>
      <c r="AJ100" s="63"/>
      <c r="AK100" s="63"/>
      <c r="AL100" s="63"/>
      <c r="AM100" s="63"/>
      <c r="AN100" s="63"/>
      <c r="AO100" s="63"/>
      <c r="AP100" s="63"/>
      <c r="AQ100" s="63"/>
      <c r="AR100" s="63"/>
      <c r="AS100" s="63"/>
      <c r="AT100" s="63"/>
      <c r="AU100" s="63"/>
      <c r="AV100" s="63"/>
      <c r="AW100" s="63"/>
      <c r="AX100" s="63"/>
      <c r="AY100" s="63"/>
      <c r="AZ100" s="63"/>
      <c r="BA100" s="63"/>
      <c r="BB100" s="63"/>
      <c r="BC100" s="63"/>
      <c r="BD100" s="63"/>
      <c r="BE100" s="63"/>
      <c r="BF100" s="63"/>
      <c r="BG100" s="63"/>
      <c r="BH100" s="63"/>
      <c r="BI100" s="63"/>
      <c r="BJ100" s="63"/>
      <c r="BK100" s="63"/>
      <c r="BL100" s="63"/>
      <c r="BM100" s="63"/>
      <c r="BN100" s="63"/>
      <c r="BO100" s="63"/>
      <c r="BP100" s="63"/>
      <c r="BQ100" s="63"/>
      <c r="BR100" s="63"/>
      <c r="BS100" s="63"/>
      <c r="BT100" s="63"/>
      <c r="BU100" s="63"/>
      <c r="BV100" s="63"/>
      <c r="BW100" s="63"/>
      <c r="BX100" s="63"/>
      <c r="BY100" s="63"/>
      <c r="BZ100" s="63"/>
      <c r="CA100" s="63"/>
      <c r="CB100" s="63"/>
      <c r="CC100" s="63"/>
      <c r="CD100" s="63"/>
      <c r="CE100" s="63"/>
      <c r="CF100" s="63"/>
      <c r="CG100" s="63"/>
      <c r="CH100" s="63"/>
      <c r="CI100" s="63"/>
      <c r="CJ100" s="63"/>
      <c r="CK100" s="63"/>
      <c r="CL100" s="63"/>
      <c r="CM100" s="63"/>
      <c r="CN100" s="63"/>
      <c r="CO100" s="63"/>
      <c r="CP100" s="63"/>
      <c r="CQ100" s="63"/>
      <c r="CR100" s="63"/>
      <c r="CS100" s="63"/>
      <c r="CT100" s="63"/>
      <c r="CU100" s="63"/>
      <c r="CV100" s="63"/>
      <c r="CW100" s="63"/>
      <c r="CX100" s="63"/>
      <c r="CY100" s="63"/>
      <c r="CZ100" s="63"/>
      <c r="DA100" s="63"/>
      <c r="DB100" s="63"/>
      <c r="DC100" s="63"/>
      <c r="DD100" s="63"/>
      <c r="DE100" s="63"/>
      <c r="DF100" s="63"/>
    </row>
    <row r="101" spans="1:110" s="64" customFormat="1" ht="28.5" customHeight="1">
      <c r="A101" s="144"/>
      <c r="B101" s="65" t="s">
        <v>187</v>
      </c>
      <c r="C101" s="156" t="s">
        <v>3</v>
      </c>
      <c r="D101" s="11">
        <v>0.15</v>
      </c>
      <c r="E101" s="108">
        <f>+F96+F51</f>
        <v>0</v>
      </c>
      <c r="F101" s="11">
        <f>+E101*D101</f>
        <v>0</v>
      </c>
      <c r="G101" s="63"/>
      <c r="H101" s="63"/>
      <c r="I101" s="63"/>
      <c r="J101" s="63"/>
      <c r="K101" s="63"/>
      <c r="L101" s="63"/>
      <c r="M101" s="63"/>
      <c r="N101" s="63"/>
      <c r="O101" s="63"/>
      <c r="P101" s="63"/>
      <c r="Q101" s="63"/>
      <c r="R101" s="63"/>
      <c r="S101" s="63"/>
      <c r="T101" s="63"/>
      <c r="U101" s="63"/>
      <c r="V101" s="63"/>
      <c r="W101" s="63"/>
      <c r="X101" s="63"/>
      <c r="Y101" s="63"/>
      <c r="Z101" s="63"/>
      <c r="AA101" s="63"/>
      <c r="AB101" s="63"/>
      <c r="AC101" s="63"/>
      <c r="AD101" s="63"/>
      <c r="AE101" s="63"/>
      <c r="AF101" s="63"/>
      <c r="AG101" s="63"/>
      <c r="AH101" s="63"/>
      <c r="AI101" s="63"/>
      <c r="AJ101" s="63"/>
      <c r="AK101" s="63"/>
      <c r="AL101" s="63"/>
      <c r="AM101" s="63"/>
      <c r="AN101" s="63"/>
      <c r="AO101" s="63"/>
      <c r="AP101" s="63"/>
      <c r="AQ101" s="63"/>
      <c r="AR101" s="63"/>
      <c r="AS101" s="63"/>
      <c r="AT101" s="63"/>
      <c r="AU101" s="63"/>
      <c r="AV101" s="63"/>
      <c r="AW101" s="63"/>
      <c r="AX101" s="63"/>
      <c r="AY101" s="63"/>
      <c r="AZ101" s="63"/>
      <c r="BA101" s="63"/>
      <c r="BB101" s="63"/>
      <c r="BC101" s="63"/>
      <c r="BD101" s="63"/>
      <c r="BE101" s="63"/>
      <c r="BF101" s="63"/>
      <c r="BG101" s="63"/>
      <c r="BH101" s="63"/>
      <c r="BI101" s="63"/>
      <c r="BJ101" s="63"/>
      <c r="BK101" s="63"/>
      <c r="BL101" s="63"/>
      <c r="BM101" s="63"/>
      <c r="BN101" s="63"/>
      <c r="BO101" s="63"/>
      <c r="BP101" s="63"/>
      <c r="BQ101" s="63"/>
      <c r="BR101" s="63"/>
      <c r="BS101" s="63"/>
      <c r="BT101" s="63"/>
      <c r="BU101" s="63"/>
      <c r="BV101" s="63"/>
      <c r="BW101" s="63"/>
      <c r="BX101" s="63"/>
      <c r="BY101" s="63"/>
      <c r="BZ101" s="63"/>
      <c r="CA101" s="63"/>
      <c r="CB101" s="63"/>
      <c r="CC101" s="63"/>
      <c r="CD101" s="63"/>
      <c r="CE101" s="63"/>
      <c r="CF101" s="63"/>
      <c r="CG101" s="63"/>
      <c r="CH101" s="63"/>
      <c r="CI101" s="63"/>
      <c r="CJ101" s="63"/>
      <c r="CK101" s="63"/>
      <c r="CL101" s="63"/>
      <c r="CM101" s="63"/>
      <c r="CN101" s="63"/>
      <c r="CO101" s="63"/>
      <c r="CP101" s="63"/>
      <c r="CQ101" s="63"/>
      <c r="CR101" s="63"/>
      <c r="CS101" s="63"/>
      <c r="CT101" s="63"/>
      <c r="CU101" s="63"/>
      <c r="CV101" s="63"/>
      <c r="CW101" s="63"/>
      <c r="CX101" s="63"/>
      <c r="CY101" s="63"/>
      <c r="CZ101" s="63"/>
      <c r="DA101" s="63"/>
      <c r="DB101" s="63"/>
      <c r="DC101" s="63"/>
      <c r="DD101" s="63"/>
      <c r="DE101" s="63"/>
      <c r="DF101" s="63"/>
    </row>
    <row r="102" spans="1:110" s="64" customFormat="1" ht="18" customHeight="1">
      <c r="A102" s="56"/>
      <c r="B102" s="65"/>
      <c r="C102" s="39"/>
      <c r="D102" s="66"/>
      <c r="E102" s="67"/>
      <c r="F102" s="66"/>
      <c r="G102" s="63"/>
      <c r="H102" s="63"/>
      <c r="I102" s="63"/>
      <c r="J102" s="63"/>
      <c r="K102" s="63"/>
      <c r="L102" s="63"/>
      <c r="M102" s="63"/>
      <c r="N102" s="63"/>
      <c r="O102" s="63"/>
      <c r="P102" s="63"/>
      <c r="Q102" s="63"/>
      <c r="R102" s="63"/>
      <c r="S102" s="63"/>
      <c r="T102" s="63"/>
      <c r="U102" s="63"/>
      <c r="V102" s="63"/>
      <c r="W102" s="63"/>
      <c r="X102" s="63"/>
      <c r="Y102" s="63"/>
      <c r="Z102" s="63"/>
      <c r="AA102" s="63"/>
      <c r="AB102" s="63"/>
      <c r="AC102" s="63"/>
      <c r="AD102" s="63"/>
      <c r="AE102" s="63"/>
      <c r="AF102" s="63"/>
      <c r="AG102" s="63"/>
      <c r="AH102" s="63"/>
      <c r="AI102" s="63"/>
      <c r="AJ102" s="63"/>
      <c r="AK102" s="63"/>
      <c r="AL102" s="63"/>
      <c r="AM102" s="63"/>
      <c r="AN102" s="63"/>
      <c r="AO102" s="63"/>
      <c r="AP102" s="63"/>
      <c r="AQ102" s="63"/>
      <c r="AR102" s="63"/>
      <c r="AS102" s="63"/>
      <c r="AT102" s="63"/>
      <c r="AU102" s="63"/>
      <c r="AV102" s="63"/>
      <c r="AW102" s="63"/>
      <c r="AX102" s="63"/>
      <c r="AY102" s="63"/>
      <c r="AZ102" s="63"/>
      <c r="BA102" s="63"/>
      <c r="BB102" s="63"/>
      <c r="BC102" s="63"/>
      <c r="BD102" s="63"/>
      <c r="BE102" s="63"/>
      <c r="BF102" s="63"/>
      <c r="BG102" s="63"/>
      <c r="BH102" s="63"/>
      <c r="BI102" s="63"/>
      <c r="BJ102" s="63"/>
      <c r="BK102" s="63"/>
      <c r="BL102" s="63"/>
      <c r="BM102" s="63"/>
      <c r="BN102" s="63"/>
      <c r="BO102" s="63"/>
      <c r="BP102" s="63"/>
      <c r="BQ102" s="63"/>
      <c r="BR102" s="63"/>
      <c r="BS102" s="63"/>
      <c r="BT102" s="63"/>
      <c r="BU102" s="63"/>
      <c r="BV102" s="63"/>
      <c r="BW102" s="63"/>
      <c r="BX102" s="63"/>
      <c r="BY102" s="63"/>
      <c r="BZ102" s="63"/>
      <c r="CA102" s="63"/>
      <c r="CB102" s="63"/>
      <c r="CC102" s="63"/>
      <c r="CD102" s="63"/>
      <c r="CE102" s="63"/>
      <c r="CF102" s="63"/>
      <c r="CG102" s="63"/>
      <c r="CH102" s="63"/>
      <c r="CI102" s="63"/>
      <c r="CJ102" s="63"/>
      <c r="CK102" s="63"/>
      <c r="CL102" s="63"/>
      <c r="CM102" s="63"/>
      <c r="CN102" s="63"/>
      <c r="CO102" s="63"/>
      <c r="CP102" s="63"/>
      <c r="CQ102" s="63"/>
      <c r="CR102" s="63"/>
      <c r="CS102" s="63"/>
      <c r="CT102" s="63"/>
      <c r="CU102" s="63"/>
      <c r="CV102" s="63"/>
      <c r="CW102" s="63"/>
      <c r="CX102" s="63"/>
      <c r="CY102" s="63"/>
      <c r="CZ102" s="63"/>
      <c r="DA102" s="63"/>
      <c r="DB102" s="63"/>
      <c r="DC102" s="63"/>
      <c r="DD102" s="63"/>
      <c r="DE102" s="63"/>
      <c r="DF102" s="63"/>
    </row>
    <row r="103" spans="1:110" s="74" customFormat="1" ht="18" customHeight="1">
      <c r="A103" s="69"/>
      <c r="B103" s="70"/>
      <c r="C103" s="71"/>
      <c r="D103" s="72"/>
      <c r="E103" s="145" t="s">
        <v>107</v>
      </c>
      <c r="F103" s="73">
        <f>+F101</f>
        <v>0</v>
      </c>
      <c r="G103" s="42"/>
      <c r="H103" s="42"/>
      <c r="I103" s="42"/>
      <c r="J103" s="42"/>
      <c r="K103" s="42"/>
      <c r="L103" s="42"/>
      <c r="M103" s="42"/>
      <c r="N103" s="42"/>
      <c r="O103" s="42"/>
      <c r="P103" s="42"/>
      <c r="Q103" s="42"/>
      <c r="R103" s="42"/>
      <c r="S103" s="42"/>
      <c r="T103" s="42"/>
      <c r="U103" s="42"/>
      <c r="V103" s="42"/>
      <c r="W103" s="42"/>
      <c r="X103" s="42"/>
      <c r="Y103" s="42"/>
      <c r="Z103" s="42"/>
      <c r="AA103" s="42"/>
      <c r="AB103" s="42"/>
      <c r="AC103" s="42"/>
      <c r="AD103" s="42"/>
      <c r="AE103" s="42"/>
      <c r="AF103" s="42"/>
      <c r="AG103" s="42"/>
      <c r="AH103" s="42"/>
      <c r="AI103" s="42"/>
      <c r="AJ103" s="42"/>
      <c r="AK103" s="42"/>
      <c r="AL103" s="42"/>
      <c r="AM103" s="42"/>
      <c r="AN103" s="42"/>
      <c r="AO103" s="42"/>
      <c r="AP103" s="42"/>
      <c r="AQ103" s="42"/>
      <c r="AR103" s="42"/>
      <c r="AS103" s="42"/>
      <c r="AT103" s="42"/>
      <c r="AU103" s="42"/>
      <c r="AV103" s="42"/>
      <c r="AW103" s="42"/>
      <c r="AX103" s="42"/>
      <c r="AY103" s="42"/>
      <c r="AZ103" s="42"/>
      <c r="BA103" s="42"/>
      <c r="BB103" s="42"/>
      <c r="BC103" s="42"/>
      <c r="BD103" s="42"/>
      <c r="BE103" s="42"/>
      <c r="BF103" s="42"/>
      <c r="BG103" s="42"/>
      <c r="BH103" s="42"/>
      <c r="BI103" s="42"/>
      <c r="BJ103" s="42"/>
      <c r="BK103" s="42"/>
      <c r="BL103" s="42"/>
      <c r="BM103" s="42"/>
      <c r="BN103" s="42"/>
      <c r="BO103" s="42"/>
      <c r="BP103" s="42"/>
      <c r="BQ103" s="42"/>
      <c r="BR103" s="42"/>
      <c r="BS103" s="42"/>
      <c r="BT103" s="42"/>
      <c r="BU103" s="42"/>
      <c r="BV103" s="42"/>
      <c r="BW103" s="42"/>
      <c r="BX103" s="42"/>
      <c r="BY103" s="42"/>
      <c r="BZ103" s="42"/>
      <c r="CA103" s="42"/>
      <c r="CB103" s="42"/>
      <c r="CC103" s="42"/>
      <c r="CD103" s="42"/>
      <c r="CE103" s="42"/>
      <c r="CF103" s="42"/>
      <c r="CG103" s="42"/>
      <c r="CH103" s="42"/>
      <c r="CI103" s="42"/>
      <c r="CJ103" s="42"/>
      <c r="CK103" s="42"/>
      <c r="CL103" s="42"/>
      <c r="CM103" s="42"/>
      <c r="CN103" s="42"/>
      <c r="CO103" s="42"/>
      <c r="CP103" s="42"/>
      <c r="CQ103" s="42"/>
      <c r="CR103" s="42"/>
      <c r="CS103" s="42"/>
      <c r="CT103" s="42"/>
      <c r="CU103" s="42"/>
      <c r="CV103" s="42"/>
      <c r="CW103" s="42"/>
      <c r="CX103" s="42"/>
      <c r="CY103" s="42"/>
      <c r="CZ103" s="42"/>
      <c r="DA103" s="42"/>
      <c r="DB103" s="42"/>
      <c r="DC103" s="42"/>
      <c r="DD103" s="42"/>
      <c r="DE103" s="42"/>
      <c r="DF103" s="42"/>
    </row>
    <row r="104" spans="1:110" s="64" customFormat="1" ht="18" customHeight="1">
      <c r="A104" s="56"/>
      <c r="B104" s="65"/>
      <c r="C104" s="39"/>
      <c r="D104" s="66"/>
      <c r="E104" s="67"/>
      <c r="F104" s="66"/>
      <c r="G104" s="63"/>
      <c r="H104" s="63"/>
      <c r="I104" s="63"/>
      <c r="J104" s="63"/>
      <c r="K104" s="63"/>
      <c r="L104" s="63"/>
      <c r="M104" s="63"/>
      <c r="N104" s="63"/>
      <c r="O104" s="63"/>
      <c r="P104" s="63"/>
      <c r="Q104" s="63"/>
      <c r="R104" s="63"/>
      <c r="S104" s="63"/>
      <c r="T104" s="63"/>
      <c r="U104" s="63"/>
      <c r="V104" s="63"/>
      <c r="W104" s="63"/>
      <c r="X104" s="63"/>
      <c r="Y104" s="63"/>
      <c r="Z104" s="63"/>
      <c r="AA104" s="63"/>
      <c r="AB104" s="63"/>
      <c r="AC104" s="63"/>
      <c r="AD104" s="63"/>
      <c r="AE104" s="63"/>
      <c r="AF104" s="63"/>
      <c r="AG104" s="63"/>
      <c r="AH104" s="63"/>
      <c r="AI104" s="63"/>
      <c r="AJ104" s="63"/>
      <c r="AK104" s="63"/>
      <c r="AL104" s="63"/>
      <c r="AM104" s="63"/>
      <c r="AN104" s="63"/>
      <c r="AO104" s="63"/>
      <c r="AP104" s="63"/>
      <c r="AQ104" s="63"/>
      <c r="AR104" s="63"/>
      <c r="AS104" s="63"/>
      <c r="AT104" s="63"/>
      <c r="AU104" s="63"/>
      <c r="AV104" s="63"/>
      <c r="AW104" s="63"/>
      <c r="AX104" s="63"/>
      <c r="AY104" s="63"/>
      <c r="AZ104" s="63"/>
      <c r="BA104" s="63"/>
      <c r="BB104" s="63"/>
      <c r="BC104" s="63"/>
      <c r="BD104" s="63"/>
      <c r="BE104" s="63"/>
      <c r="BF104" s="63"/>
      <c r="BG104" s="63"/>
      <c r="BH104" s="63"/>
      <c r="BI104" s="63"/>
      <c r="BJ104" s="63"/>
      <c r="BK104" s="63"/>
      <c r="BL104" s="63"/>
      <c r="BM104" s="63"/>
      <c r="BN104" s="63"/>
      <c r="BO104" s="63"/>
      <c r="BP104" s="63"/>
      <c r="BQ104" s="63"/>
      <c r="BR104" s="63"/>
      <c r="BS104" s="63"/>
      <c r="BT104" s="63"/>
      <c r="BU104" s="63"/>
      <c r="BV104" s="63"/>
      <c r="BW104" s="63"/>
      <c r="BX104" s="63"/>
      <c r="BY104" s="63"/>
      <c r="BZ104" s="63"/>
      <c r="CA104" s="63"/>
      <c r="CB104" s="63"/>
      <c r="CC104" s="63"/>
      <c r="CD104" s="63"/>
      <c r="CE104" s="63"/>
      <c r="CF104" s="63"/>
      <c r="CG104" s="63"/>
      <c r="CH104" s="63"/>
      <c r="CI104" s="63"/>
      <c r="CJ104" s="63"/>
      <c r="CK104" s="63"/>
      <c r="CL104" s="63"/>
      <c r="CM104" s="63"/>
      <c r="CN104" s="63"/>
      <c r="CO104" s="63"/>
      <c r="CP104" s="63"/>
      <c r="CQ104" s="63"/>
      <c r="CR104" s="63"/>
      <c r="CS104" s="63"/>
      <c r="CT104" s="63"/>
      <c r="CU104" s="63"/>
      <c r="CV104" s="63"/>
      <c r="CW104" s="63"/>
      <c r="CX104" s="63"/>
      <c r="CY104" s="63"/>
      <c r="CZ104" s="63"/>
      <c r="DA104" s="63"/>
      <c r="DB104" s="63"/>
      <c r="DC104" s="63"/>
      <c r="DD104" s="63"/>
      <c r="DE104" s="63"/>
      <c r="DF104" s="63"/>
    </row>
    <row r="105" spans="1:110" s="29" customFormat="1">
      <c r="A105" s="55"/>
      <c r="B105" s="107"/>
      <c r="C105" s="10"/>
      <c r="D105" s="11"/>
      <c r="E105" s="108"/>
      <c r="F105" s="11"/>
      <c r="G105" s="63"/>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row>
    <row r="107" spans="1:110" ht="18">
      <c r="A107" s="146" t="s">
        <v>100</v>
      </c>
      <c r="B107" s="147" t="s">
        <v>90</v>
      </c>
      <c r="C107" s="110"/>
      <c r="D107" s="111"/>
      <c r="E107" s="112"/>
      <c r="F107" s="112"/>
    </row>
    <row r="108" spans="1:110">
      <c r="A108" s="57"/>
      <c r="B108" s="113"/>
      <c r="C108" s="114"/>
      <c r="D108" s="115"/>
      <c r="E108" s="116"/>
      <c r="F108" s="116"/>
    </row>
    <row r="109" spans="1:110" ht="36" customHeight="1">
      <c r="A109" s="57"/>
      <c r="B109" s="185" t="s">
        <v>91</v>
      </c>
      <c r="C109" s="185"/>
      <c r="D109" s="185"/>
      <c r="E109" s="185"/>
      <c r="F109" s="116"/>
    </row>
    <row r="110" spans="1:110" ht="37.5" customHeight="1">
      <c r="A110" s="57"/>
      <c r="B110" s="187" t="s">
        <v>92</v>
      </c>
      <c r="C110" s="187"/>
      <c r="D110" s="187"/>
      <c r="E110" s="187"/>
      <c r="F110" s="116"/>
    </row>
    <row r="111" spans="1:110">
      <c r="A111" s="57"/>
      <c r="B111" s="187" t="s">
        <v>93</v>
      </c>
      <c r="C111" s="187"/>
      <c r="D111" s="187"/>
      <c r="E111" s="187"/>
      <c r="F111" s="116"/>
    </row>
    <row r="112" spans="1:110" ht="12.75" customHeight="1">
      <c r="A112" s="57"/>
      <c r="B112" s="118"/>
      <c r="C112" s="119"/>
      <c r="D112" s="119"/>
      <c r="E112" s="118"/>
      <c r="F112" s="116"/>
    </row>
    <row r="113" spans="1:6">
      <c r="A113" s="57"/>
      <c r="B113" s="120" t="s">
        <v>94</v>
      </c>
      <c r="C113" s="121"/>
      <c r="D113" s="121"/>
      <c r="E113" s="120"/>
      <c r="F113" s="116"/>
    </row>
    <row r="114" spans="1:6">
      <c r="A114" s="57"/>
      <c r="B114" s="188" t="s">
        <v>95</v>
      </c>
      <c r="C114" s="188"/>
      <c r="D114" s="188"/>
      <c r="E114" s="188"/>
      <c r="F114" s="116"/>
    </row>
    <row r="115" spans="1:6" ht="12.75" customHeight="1">
      <c r="A115" s="57"/>
      <c r="B115" s="120" t="s">
        <v>96</v>
      </c>
      <c r="C115" s="121"/>
      <c r="D115" s="121"/>
      <c r="E115" s="120"/>
      <c r="F115" s="116"/>
    </row>
    <row r="116" spans="1:6" ht="12.75" customHeight="1">
      <c r="A116" s="57"/>
      <c r="B116" s="188" t="s">
        <v>97</v>
      </c>
      <c r="C116" s="188"/>
      <c r="D116" s="188"/>
      <c r="E116" s="120"/>
      <c r="F116" s="116"/>
    </row>
    <row r="117" spans="1:6" ht="12.75" customHeight="1">
      <c r="A117" s="57"/>
      <c r="B117" s="120" t="s">
        <v>98</v>
      </c>
      <c r="C117" s="121"/>
      <c r="D117" s="121"/>
      <c r="E117" s="120"/>
      <c r="F117" s="116"/>
    </row>
    <row r="118" spans="1:6">
      <c r="A118" s="57"/>
      <c r="B118" s="120"/>
      <c r="C118" s="121"/>
      <c r="D118" s="121"/>
      <c r="E118" s="120"/>
      <c r="F118" s="116"/>
    </row>
    <row r="119" spans="1:6" ht="27.75" customHeight="1">
      <c r="A119" s="57"/>
      <c r="B119" s="187" t="s">
        <v>99</v>
      </c>
      <c r="C119" s="187"/>
      <c r="D119" s="187"/>
      <c r="E119" s="187"/>
      <c r="F119" s="116"/>
    </row>
    <row r="120" spans="1:6">
      <c r="A120" s="57"/>
      <c r="B120" s="113"/>
      <c r="C120" s="114"/>
      <c r="D120" s="115"/>
      <c r="E120" s="116"/>
      <c r="F120" s="116"/>
    </row>
    <row r="121" spans="1:6" ht="18" customHeight="1" thickBot="1">
      <c r="A121" s="59" t="s">
        <v>53</v>
      </c>
      <c r="B121" s="60"/>
      <c r="C121" s="61"/>
      <c r="D121" s="62"/>
      <c r="E121" s="150" t="s">
        <v>108</v>
      </c>
      <c r="F121" s="150">
        <v>0</v>
      </c>
    </row>
    <row r="122" spans="1:6" ht="13.5" thickTop="1"/>
    <row r="125" spans="1:6" ht="18">
      <c r="A125" s="146" t="s">
        <v>89</v>
      </c>
      <c r="B125" s="192" t="s">
        <v>69</v>
      </c>
      <c r="C125" s="192"/>
      <c r="D125" s="192"/>
      <c r="E125" s="148"/>
      <c r="F125" s="148"/>
    </row>
    <row r="126" spans="1:6">
      <c r="A126" s="57"/>
      <c r="B126" s="113"/>
      <c r="C126" s="114"/>
      <c r="D126" s="115"/>
      <c r="E126" s="116"/>
      <c r="F126" s="116"/>
    </row>
    <row r="127" spans="1:6">
      <c r="A127" s="58"/>
      <c r="B127" s="94"/>
      <c r="C127" s="58"/>
      <c r="D127" s="58"/>
      <c r="E127" s="94"/>
      <c r="F127" s="94"/>
    </row>
    <row r="128" spans="1:6" ht="66.75" customHeight="1">
      <c r="A128" s="58"/>
      <c r="B128" s="187" t="s">
        <v>70</v>
      </c>
      <c r="C128" s="187"/>
      <c r="D128" s="187"/>
      <c r="E128" s="187"/>
      <c r="F128" s="94"/>
    </row>
    <row r="129" spans="1:6">
      <c r="A129" s="58"/>
      <c r="B129" s="120"/>
      <c r="C129" s="121"/>
      <c r="D129" s="121"/>
      <c r="E129" s="120"/>
      <c r="F129" s="94"/>
    </row>
    <row r="130" spans="1:6">
      <c r="A130" s="58"/>
      <c r="B130" s="189" t="s">
        <v>71</v>
      </c>
      <c r="C130" s="189"/>
      <c r="D130" s="189"/>
      <c r="E130" s="189"/>
      <c r="F130" s="94"/>
    </row>
    <row r="131" spans="1:6">
      <c r="A131" s="51" t="s">
        <v>53</v>
      </c>
      <c r="B131" s="185" t="s">
        <v>72</v>
      </c>
      <c r="C131" s="185"/>
      <c r="D131" s="185"/>
      <c r="E131" s="185"/>
      <c r="F131" s="94"/>
    </row>
    <row r="132" spans="1:6" ht="52.5" customHeight="1">
      <c r="A132" s="58"/>
      <c r="B132" s="185" t="s">
        <v>73</v>
      </c>
      <c r="C132" s="185"/>
      <c r="D132" s="185"/>
      <c r="E132" s="185"/>
      <c r="F132" s="94"/>
    </row>
    <row r="133" spans="1:6">
      <c r="A133" s="58"/>
      <c r="B133" s="185" t="s">
        <v>74</v>
      </c>
      <c r="C133" s="185"/>
      <c r="D133" s="185"/>
      <c r="E133" s="185"/>
      <c r="F133" s="94"/>
    </row>
    <row r="134" spans="1:6">
      <c r="A134" s="58"/>
      <c r="B134" s="94"/>
      <c r="C134" s="58"/>
      <c r="D134" s="58"/>
      <c r="E134" s="94"/>
      <c r="F134" s="94"/>
    </row>
    <row r="135" spans="1:6">
      <c r="A135" s="58"/>
      <c r="B135" s="117" t="s">
        <v>114</v>
      </c>
      <c r="C135" s="58"/>
      <c r="D135" s="58"/>
      <c r="E135" s="94"/>
      <c r="F135" s="94"/>
    </row>
    <row r="136" spans="1:6">
      <c r="A136" s="58"/>
      <c r="B136" s="117" t="s">
        <v>75</v>
      </c>
      <c r="C136" s="58"/>
      <c r="D136" s="58"/>
      <c r="E136" s="94"/>
      <c r="F136" s="94"/>
    </row>
    <row r="137" spans="1:6">
      <c r="A137" s="58"/>
      <c r="B137" s="117" t="s">
        <v>76</v>
      </c>
      <c r="C137" s="58"/>
      <c r="D137" s="58"/>
      <c r="E137" s="94"/>
      <c r="F137" s="94"/>
    </row>
    <row r="138" spans="1:6">
      <c r="A138" s="58"/>
      <c r="B138" s="117" t="s">
        <v>77</v>
      </c>
      <c r="C138" s="58"/>
      <c r="D138" s="58"/>
      <c r="E138" s="94"/>
      <c r="F138" s="94"/>
    </row>
    <row r="139" spans="1:6">
      <c r="A139" s="58"/>
      <c r="B139" s="117"/>
      <c r="C139" s="58"/>
      <c r="D139" s="58"/>
      <c r="E139" s="94"/>
      <c r="F139" s="94"/>
    </row>
    <row r="140" spans="1:6" ht="15" customHeight="1">
      <c r="A140" s="58"/>
      <c r="B140" s="117" t="s">
        <v>113</v>
      </c>
      <c r="C140" s="58"/>
      <c r="D140" s="58"/>
      <c r="E140" s="94"/>
      <c r="F140" s="94"/>
    </row>
    <row r="141" spans="1:6" ht="14.25" customHeight="1">
      <c r="A141" s="58"/>
      <c r="B141" s="117" t="s">
        <v>78</v>
      </c>
      <c r="C141" s="58"/>
      <c r="D141" s="58"/>
      <c r="E141" s="94"/>
      <c r="F141" s="94"/>
    </row>
    <row r="142" spans="1:6">
      <c r="A142" s="58"/>
      <c r="B142" s="117" t="s">
        <v>79</v>
      </c>
      <c r="C142" s="58"/>
      <c r="D142" s="58"/>
      <c r="E142" s="94"/>
      <c r="F142" s="94"/>
    </row>
    <row r="143" spans="1:6">
      <c r="A143" s="58"/>
      <c r="B143" s="117" t="s">
        <v>80</v>
      </c>
      <c r="C143" s="58"/>
      <c r="D143" s="58"/>
      <c r="E143" s="94"/>
      <c r="F143" s="94"/>
    </row>
    <row r="144" spans="1:6">
      <c r="A144" s="58"/>
      <c r="B144" s="117" t="s">
        <v>81</v>
      </c>
      <c r="C144" s="58"/>
      <c r="D144" s="58"/>
      <c r="E144" s="94"/>
      <c r="F144" s="94"/>
    </row>
    <row r="145" spans="1:6">
      <c r="A145" s="58"/>
      <c r="B145" s="122"/>
      <c r="C145" s="58"/>
      <c r="D145" s="58"/>
      <c r="E145" s="94"/>
      <c r="F145" s="94"/>
    </row>
    <row r="146" spans="1:6" ht="55.5" customHeight="1">
      <c r="A146" s="58"/>
      <c r="B146" s="185" t="s">
        <v>111</v>
      </c>
      <c r="C146" s="185"/>
      <c r="D146" s="185"/>
      <c r="E146" s="185"/>
      <c r="F146" s="94"/>
    </row>
    <row r="147" spans="1:6" ht="15.75" customHeight="1">
      <c r="A147" s="58"/>
      <c r="B147" s="117" t="s">
        <v>82</v>
      </c>
      <c r="C147" s="51"/>
      <c r="D147" s="51"/>
      <c r="E147" s="123"/>
      <c r="F147" s="94"/>
    </row>
    <row r="148" spans="1:6">
      <c r="A148" s="58"/>
      <c r="B148" s="185" t="s">
        <v>83</v>
      </c>
      <c r="C148" s="185"/>
      <c r="D148" s="185"/>
      <c r="E148" s="185"/>
      <c r="F148" s="94"/>
    </row>
    <row r="149" spans="1:6">
      <c r="A149" s="58"/>
      <c r="B149" s="117" t="s">
        <v>84</v>
      </c>
      <c r="C149" s="51"/>
      <c r="D149" s="51"/>
      <c r="E149" s="123"/>
      <c r="F149" s="94"/>
    </row>
    <row r="150" spans="1:6" ht="26.25" customHeight="1">
      <c r="A150" s="58"/>
      <c r="B150" s="185" t="s">
        <v>85</v>
      </c>
      <c r="C150" s="185"/>
      <c r="D150" s="185"/>
      <c r="E150" s="185"/>
      <c r="F150" s="94"/>
    </row>
    <row r="151" spans="1:6">
      <c r="A151" s="58"/>
      <c r="B151" s="117"/>
      <c r="C151" s="124"/>
      <c r="D151" s="124"/>
      <c r="E151" s="117"/>
      <c r="F151" s="94"/>
    </row>
    <row r="152" spans="1:6" ht="54.75" customHeight="1">
      <c r="A152" s="58"/>
      <c r="B152" s="185" t="s">
        <v>112</v>
      </c>
      <c r="C152" s="185"/>
      <c r="D152" s="185"/>
      <c r="E152" s="185"/>
      <c r="F152" s="94"/>
    </row>
    <row r="153" spans="1:6" ht="12.75" customHeight="1">
      <c r="A153" s="58"/>
      <c r="B153" s="185" t="s">
        <v>86</v>
      </c>
      <c r="C153" s="185"/>
      <c r="D153" s="185"/>
      <c r="E153" s="185"/>
      <c r="F153" s="94"/>
    </row>
    <row r="154" spans="1:6">
      <c r="A154" s="58"/>
      <c r="B154" s="185" t="s">
        <v>87</v>
      </c>
      <c r="C154" s="185"/>
      <c r="D154" s="185"/>
      <c r="E154" s="185"/>
      <c r="F154" s="94"/>
    </row>
    <row r="155" spans="1:6">
      <c r="A155" s="58"/>
      <c r="B155" s="122" t="s">
        <v>88</v>
      </c>
      <c r="C155" s="51"/>
      <c r="D155" s="51"/>
      <c r="E155" s="123"/>
      <c r="F155" s="94"/>
    </row>
    <row r="156" spans="1:6">
      <c r="A156" s="58"/>
      <c r="B156" s="122"/>
      <c r="C156" s="51"/>
      <c r="D156" s="51"/>
      <c r="E156" s="123"/>
      <c r="F156" s="94"/>
    </row>
    <row r="157" spans="1:6">
      <c r="A157" s="58"/>
      <c r="B157" s="122"/>
      <c r="C157" s="51"/>
      <c r="D157" s="51"/>
      <c r="E157" s="123"/>
      <c r="F157" s="94"/>
    </row>
    <row r="158" spans="1:6" ht="18" customHeight="1" thickBot="1">
      <c r="B158" s="125"/>
      <c r="C158" s="126"/>
      <c r="D158" s="127"/>
      <c r="E158" s="149" t="s">
        <v>109</v>
      </c>
      <c r="F158" s="149">
        <v>0</v>
      </c>
    </row>
    <row r="159" spans="1:6" ht="13.5" thickTop="1"/>
  </sheetData>
  <mergeCells count="36">
    <mergeCell ref="B29:E29"/>
    <mergeCell ref="B125:D125"/>
    <mergeCell ref="B6:E6"/>
    <mergeCell ref="B7:E7"/>
    <mergeCell ref="B15:E15"/>
    <mergeCell ref="B16:E16"/>
    <mergeCell ref="B18:E18"/>
    <mergeCell ref="B13:E13"/>
    <mergeCell ref="B14:E14"/>
    <mergeCell ref="B62:E62"/>
    <mergeCell ref="B56:E56"/>
    <mergeCell ref="B70:E70"/>
    <mergeCell ref="B71:E71"/>
    <mergeCell ref="B72:E72"/>
    <mergeCell ref="B76:E76"/>
    <mergeCell ref="B132:E132"/>
    <mergeCell ref="B114:E114"/>
    <mergeCell ref="B82:E82"/>
    <mergeCell ref="B83:E83"/>
    <mergeCell ref="B89:E89"/>
    <mergeCell ref="B154:E154"/>
    <mergeCell ref="B21:E21"/>
    <mergeCell ref="B146:E146"/>
    <mergeCell ref="B148:E148"/>
    <mergeCell ref="B150:E150"/>
    <mergeCell ref="B152:E152"/>
    <mergeCell ref="B153:E153"/>
    <mergeCell ref="B109:E109"/>
    <mergeCell ref="B110:E110"/>
    <mergeCell ref="B111:E111"/>
    <mergeCell ref="B116:D116"/>
    <mergeCell ref="B119:E119"/>
    <mergeCell ref="B128:E128"/>
    <mergeCell ref="B131:E131"/>
    <mergeCell ref="B133:E133"/>
    <mergeCell ref="B130:E130"/>
  </mergeCells>
  <phoneticPr fontId="2" type="noConversion"/>
  <printOptions horizontalCentered="1"/>
  <pageMargins left="0.78740157480314965" right="0.19685039370078741" top="0.78740157480314965" bottom="0.78740157480314965" header="0.31496062992125984" footer="0.31496062992125984"/>
  <pageSetup paperSize="9" fitToHeight="70" orientation="portrait" horizontalDpi="180" verticalDpi="180" r:id="rId1"/>
  <headerFooter alignWithMargins="0">
    <oddHeader>&amp;LPZR - Ponudba&amp;C&amp;"Arial Narrow,Navadno"&amp;11Ljubljanski grad - OBNOVA STOPNIŠČA Trakt C&amp;R&amp;"Arial Narrow,Navadno"Javni zavod LJUBLJANSKI GRAD</oddHeader>
    <oddFooter>&amp;R&amp;"Arial Narrow,Navadno"Stran &amp;P od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3</vt:i4>
      </vt:variant>
      <vt:variant>
        <vt:lpstr>Imenovani obsegi</vt:lpstr>
      </vt:variant>
      <vt:variant>
        <vt:i4>1</vt:i4>
      </vt:variant>
    </vt:vector>
  </HeadingPairs>
  <TitlesOfParts>
    <vt:vector size="4" baseType="lpstr">
      <vt:lpstr>REKAPITULACIJA</vt:lpstr>
      <vt:lpstr>RAZPISNA DOLOČILA</vt:lpstr>
      <vt:lpstr>POPIS DEL</vt:lpstr>
      <vt:lpstr>'POPIS DEL'!Tiskanje_naslovov</vt:lpstr>
    </vt:vector>
  </TitlesOfParts>
  <Company>___</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___</dc:creator>
  <cp:lastModifiedBy>Sandra Momič</cp:lastModifiedBy>
  <cp:lastPrinted>2022-11-13T10:27:51Z</cp:lastPrinted>
  <dcterms:created xsi:type="dcterms:W3CDTF">2004-11-18T13:58:29Z</dcterms:created>
  <dcterms:modified xsi:type="dcterms:W3CDTF">2022-12-08T08:35:09Z</dcterms:modified>
</cp:coreProperties>
</file>